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6720"/>
  </bookViews>
  <sheets>
    <sheet name="FORMULARIO PROPUES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K" localSheetId="0">'[4]Cuadro Comparativo'!#REF!</definedName>
    <definedName name="\K">'[4]Cuadro Comparativo'!#REF!</definedName>
    <definedName name="\L" localSheetId="0">'[4]Cuadro Comparativo'!#REF!</definedName>
    <definedName name="\L">'[4]Cuadro Comparativo'!#REF!</definedName>
    <definedName name="\U" localSheetId="0">'[4]Cuadro Comparativo'!#REF!</definedName>
    <definedName name="\U">'[4]Cuadro Comparativo'!#REF!</definedName>
    <definedName name="_________________________________________iem14" localSheetId="0">#REF!</definedName>
    <definedName name="_________________________________________iem14">#REF!</definedName>
    <definedName name="_________________________________________iem17" localSheetId="0">#REF!</definedName>
    <definedName name="_________________________________________iem17">#REF!</definedName>
    <definedName name="________________________iem14" localSheetId="0">#REF!</definedName>
    <definedName name="________________________iem14">#REF!</definedName>
    <definedName name="________________________iem17" localSheetId="0">#REF!</definedName>
    <definedName name="________________________iem17">#REF!</definedName>
    <definedName name="_____________________iem14" localSheetId="0">#REF!</definedName>
    <definedName name="_____________________iem14">#REF!</definedName>
    <definedName name="_____________________iem17" localSheetId="0">#REF!</definedName>
    <definedName name="_____________________iem17">#REF!</definedName>
    <definedName name="___________________iem14" localSheetId="0">#REF!</definedName>
    <definedName name="___________________iem14">#REF!</definedName>
    <definedName name="___________________iem17" localSheetId="0">#REF!</definedName>
    <definedName name="___________________iem17">#REF!</definedName>
    <definedName name="_________________iem14" localSheetId="0">#REF!</definedName>
    <definedName name="_________________iem14">#REF!</definedName>
    <definedName name="_________________iem17" localSheetId="0">#REF!</definedName>
    <definedName name="_________________iem17">#REF!</definedName>
    <definedName name="_______________iem14" localSheetId="0">#REF!</definedName>
    <definedName name="_______________iem14">#REF!</definedName>
    <definedName name="_______________iem17" localSheetId="0">#REF!</definedName>
    <definedName name="_______________iem17">#REF!</definedName>
    <definedName name="_____________iem14" localSheetId="0">#REF!</definedName>
    <definedName name="_____________iem14">#REF!</definedName>
    <definedName name="_____________iem17" localSheetId="0">#REF!</definedName>
    <definedName name="_____________iem17">#REF!</definedName>
    <definedName name="___________iem14" localSheetId="0">#REF!</definedName>
    <definedName name="___________iem14">#REF!</definedName>
    <definedName name="___________iem17" localSheetId="0">#REF!</definedName>
    <definedName name="___________iem17">#REF!</definedName>
    <definedName name="_________iem14" localSheetId="0">#REF!</definedName>
    <definedName name="_________iem14">#REF!</definedName>
    <definedName name="_________iem17" localSheetId="0">#REF!</definedName>
    <definedName name="_________iem17">#REF!</definedName>
    <definedName name="_______iem14" localSheetId="0">#REF!</definedName>
    <definedName name="_______iem14">#REF!</definedName>
    <definedName name="_______iem17" localSheetId="0">#REF!</definedName>
    <definedName name="_______iem17">#REF!</definedName>
    <definedName name="_____iem14" localSheetId="0">#REF!</definedName>
    <definedName name="_____iem14">#REF!</definedName>
    <definedName name="_____iem17" localSheetId="0">#REF!</definedName>
    <definedName name="_____iem17">#REF!</definedName>
    <definedName name="___iem14" localSheetId="0">#REF!</definedName>
    <definedName name="___iem14">#REF!</definedName>
    <definedName name="___iem17" localSheetId="0">#REF!</definedName>
    <definedName name="___iem17">#REF!</definedName>
    <definedName name="_iem14" localSheetId="0">#REF!</definedName>
    <definedName name="_iem14">#REF!</definedName>
    <definedName name="_iem17" localSheetId="0">#REF!</definedName>
    <definedName name="_iem17">#REF!</definedName>
    <definedName name="_Order1" hidden="1">255</definedName>
    <definedName name="_Order2" hidden="1">255</definedName>
    <definedName name="A_impresión_IM" localSheetId="0">#REF!</definedName>
    <definedName name="A_impresión_IM">#REF!</definedName>
    <definedName name="AD">[5]Jornales!$D$45</definedName>
    <definedName name="AH">[6]Jornales!$D$53</definedName>
    <definedName name="AI">[5]Coef.Resu!$J$13</definedName>
    <definedName name="_xlnm.Print_Area" localSheetId="0">'FORMULARIO PROPUESTA'!$B$3:$G$51</definedName>
    <definedName name="Base_granular_banquinas">'[7]COMPMET PAV FLEX '!$K$119</definedName>
    <definedName name="CCCUARTO">'[8]CURVA DE INVERSIONES'!$A$118:$M$152</definedName>
    <definedName name="CCDÉCIMO">'[8]CURVA DE INVERSIONES'!$A$358:$M$393</definedName>
    <definedName name="CCNOVENO">'[8]CURVA DE INVERSIONES'!$A$318:$M$353</definedName>
    <definedName name="CCOCTAVO">'[8]CURVA DE INVERSIONES'!$A$278:$M$313</definedName>
    <definedName name="CCPRIMERO">'[8]CURVA DE INVERSIONES'!$A$1:$M$35</definedName>
    <definedName name="CCQUINTO">'[8]CURVA DE INVERSIONES'!$A$157:$M$192</definedName>
    <definedName name="CCSEGUNDO">'[8]CURVA DE INVERSIONES'!$A$40:$M$74</definedName>
    <definedName name="CCSEPTIMO">'[8]CURVA DE INVERSIONES'!$A$237:$M$272</definedName>
    <definedName name="CCSEXTO">'[8]CURVA DE INVERSIONES'!$A$197:$M$232</definedName>
    <definedName name="CCTERCERO">'[8]CURVA DE INVERSIONES'!$A$79:$M$113</definedName>
    <definedName name="CL">[5]Coef.Resu!$J$25</definedName>
    <definedName name="Coeficiente_Adoptado">[9]Bas!$W$25</definedName>
    <definedName name="COEFICIENTE_DE_AUMENTO_RIO_NEGRO" localSheetId="0">#REF!</definedName>
    <definedName name="COEFICIENTE_DE_AUMENTO_RIO_NEGRO">#REF!</definedName>
    <definedName name="CR">[5]Coef.Resu!$J$44</definedName>
    <definedName name="Datos_Administrativos" localSheetId="0">#REF!</definedName>
    <definedName name="Datos_Administrativos">#REF!</definedName>
    <definedName name="Datos_de_medición" localSheetId="0">#REF!,#REF!,#REF!,#REF!,#REF!,#REF!,#REF!,#REF!,#REF!,#REF!,#REF!,#REF!,#REF!,#REF!,#REF!,#REF!,#REF!,#REF!</definedName>
    <definedName name="Datos_de_medición">#REF!,#REF!,#REF!,#REF!,#REF!,#REF!,#REF!,#REF!,#REF!,#REF!,#REF!,#REF!,#REF!,#REF!,#REF!,#REF!,#REF!,#REF!</definedName>
    <definedName name="Datos_restantes" localSheetId="0">#REF!,#REF!,#REF!,#REF!,#REF!,#REF!</definedName>
    <definedName name="Datos_restantes">#REF!,#REF!,#REF!,#REF!,#REF!,#REF!</definedName>
    <definedName name="Documentación_faltante" localSheetId="0">#REF!</definedName>
    <definedName name="Documentación_faltante">#REF!</definedName>
    <definedName name="HOJA1" localSheetId="0">#REF!</definedName>
    <definedName name="HOJA1">#REF!</definedName>
    <definedName name="HOJA10" localSheetId="0">#REF!</definedName>
    <definedName name="HOJA10">#REF!</definedName>
    <definedName name="HOJA2" localSheetId="0">#REF!</definedName>
    <definedName name="HOJA2">#REF!</definedName>
    <definedName name="HOJA3" localSheetId="0">#REF!</definedName>
    <definedName name="HOJA3">#REF!</definedName>
    <definedName name="HOJA4" localSheetId="0">#REF!</definedName>
    <definedName name="HOJA4">#REF!</definedName>
    <definedName name="HOJA5" localSheetId="0">#REF!</definedName>
    <definedName name="HOJA5">#REF!</definedName>
    <definedName name="HOJA6" localSheetId="0">#REF!</definedName>
    <definedName name="HOJA6">#REF!</definedName>
    <definedName name="HOJA7" localSheetId="0">#REF!</definedName>
    <definedName name="HOJA7">#REF!</definedName>
    <definedName name="HOJA8" localSheetId="0">#REF!</definedName>
    <definedName name="HOJA8">#REF!</definedName>
    <definedName name="HOJA9" localSheetId="0">#REF!</definedName>
    <definedName name="HOJA9">#REF!</definedName>
    <definedName name="IEM10A" localSheetId="0">#REF!</definedName>
    <definedName name="IEM10A">#REF!</definedName>
    <definedName name="IEM10B" localSheetId="0">#REF!</definedName>
    <definedName name="IEM10B">#REF!</definedName>
    <definedName name="iem16a" localSheetId="0">#REF!</definedName>
    <definedName name="iem16a">#REF!</definedName>
    <definedName name="iem5b" localSheetId="0">#REF!</definedName>
    <definedName name="iem5b">#REF!</definedName>
    <definedName name="IGRESAR_DATOS_ADMINISTRATIVOS">'[10]DATOS ADMINISTRATIVOS'!$D$3:$D$27,'[10]DATOS ADMINISTRATIVOS'!$D$29:$D$30,'[10]DATOS ADMINISTRATIVOS'!$D$35:$D$38</definedName>
    <definedName name="INGRESAR_DATOS_TÉCNICOS">'[10]DATOS TECNICOS'!$A$5:$A$154,'[10]DATOS TECNICOS'!$C$5:$F$154,'[10]DATOS TECNICOS'!$H$5:$I$154</definedName>
    <definedName name="item1" localSheetId="0">#REF!</definedName>
    <definedName name="item1">#REF!</definedName>
    <definedName name="item11" localSheetId="0">#REF!</definedName>
    <definedName name="item11">#REF!</definedName>
    <definedName name="item12" localSheetId="0">#REF!</definedName>
    <definedName name="item12">#REF!</definedName>
    <definedName name="item13ay13b" localSheetId="0">#REF!</definedName>
    <definedName name="item13ay13b">#REF!</definedName>
    <definedName name="ITEM15" localSheetId="0">#REF!</definedName>
    <definedName name="ITEM15">#REF!</definedName>
    <definedName name="item16b" localSheetId="0">#REF!</definedName>
    <definedName name="item16b">#REF!</definedName>
    <definedName name="item18" localSheetId="0">#REF!</definedName>
    <definedName name="item18">#REF!</definedName>
    <definedName name="item21ay21b" localSheetId="0">#REF!</definedName>
    <definedName name="item21ay21b">#REF!</definedName>
    <definedName name="item22" localSheetId="0">#REF!</definedName>
    <definedName name="item22">#REF!</definedName>
    <definedName name="ITEM2B" localSheetId="0">[11]Analisis!#REF!</definedName>
    <definedName name="ITEM2B">[11]Analisis!#REF!</definedName>
    <definedName name="ITEM2ITEM3ITEM4ITEM19ITEM20" localSheetId="0">#REF!</definedName>
    <definedName name="ITEM2ITEM3ITEM4ITEM19ITEM20">#REF!</definedName>
    <definedName name="item5a" localSheetId="0">#REF!</definedName>
    <definedName name="item5a">#REF!</definedName>
    <definedName name="item5c" localSheetId="0">#REF!</definedName>
    <definedName name="item5c">#REF!</definedName>
    <definedName name="item7" localSheetId="0">#REF!</definedName>
    <definedName name="item7">#REF!</definedName>
    <definedName name="item8" localSheetId="0">#REF!</definedName>
    <definedName name="item8">#REF!</definedName>
    <definedName name="item9" localSheetId="0">#REF!</definedName>
    <definedName name="item9">#REF!</definedName>
    <definedName name="JORNALES_BASICO">'[12]LIC-11-98'!$AL$2:$AQ$46</definedName>
    <definedName name="m_actualiza">'[5]Datos Grales'!$D$11</definedName>
    <definedName name="MAT_P_ASF.">'[12]LIC-11-98'!$Q$55:$U$100</definedName>
    <definedName name="MAT_PET_GRUE">'[12]LIC-11-98'!$AE$56:$AI$92</definedName>
    <definedName name="MATHORM" localSheetId="0">#REF!</definedName>
    <definedName name="MATHORM">#REF!</definedName>
    <definedName name="MOVOBRA1">'[13]Datos Grales'!$D$11</definedName>
    <definedName name="OBRAEJEC1" localSheetId="0">#REF!</definedName>
    <definedName name="OBRAEJEC1">#REF!</definedName>
    <definedName name="OED">[5]Jornales!$D$41</definedName>
    <definedName name="PTCUARTO">'[8]PLAN DE TRABAJOS'!$A$88:$N$113</definedName>
    <definedName name="PTDÉCIMO">'[8]PLAN DE TRABAJOS'!$A$268:$N$293</definedName>
    <definedName name="PTNOVENO">'[8]PLAN DE TRABAJOS'!$A$238:$N$263</definedName>
    <definedName name="PTOCTAVO">'[8]PLAN DE TRABAJOS'!$A$208:$N$233</definedName>
    <definedName name="PTPRIMERO">'[8]PLAN DE TRABAJOS'!$A$1:$N$26</definedName>
    <definedName name="PTQUINTO">'[8]PLAN DE TRABAJOS'!$A$118:$N$143</definedName>
    <definedName name="PTSEGUNDO">'[8]PLAN DE TRABAJOS'!$A$30:$N$55</definedName>
    <definedName name="PTSEPTIMO">'[8]PLAN DE TRABAJOS'!$A$178:$N$203</definedName>
    <definedName name="PTSEXTO">'[8]PLAN DE TRABAJOS'!$A$148:$N$173</definedName>
    <definedName name="PTTERCERO">'[8]PLAN DE TRABAJOS'!$A$59:$N$84</definedName>
    <definedName name="RR">[5]Coef.Resu!$J$19</definedName>
    <definedName name="SubBase_Suelo_cal_banquinas">'[7]COMPMET PAV FLEX '!$K$117</definedName>
    <definedName name="Subbase_Suelo_Cal_Calz_Principal">'[7]COMPMET PAV FLEX '!$K$122</definedName>
    <definedName name="SubRasante_tratada_con_cal" localSheetId="0">#REF!</definedName>
    <definedName name="SubRasante_tratada_con_cal">#REF!</definedName>
    <definedName name="Tab_In_Indec" localSheetId="0">#REF!</definedName>
    <definedName name="Tab_In_Indec">#REF!</definedName>
    <definedName name="Tab_In_pre_dnv" localSheetId="0">#REF!</definedName>
    <definedName name="Tab_In_pre_dnv">#REF!</definedName>
    <definedName name="Tab_Indec" localSheetId="0">#REF!</definedName>
    <definedName name="Tab_Indec">#REF!</definedName>
    <definedName name="Tab_m_obra" localSheetId="0">#REF!</definedName>
    <definedName name="Tab_m_obra">#REF!</definedName>
    <definedName name="Tab_pre_dnv" localSheetId="0">#REF!</definedName>
    <definedName name="Tab_pre_dnv">#REF!</definedName>
    <definedName name="totalequipos1" localSheetId="0">#REF!</definedName>
    <definedName name="totalequipos1">#REF!</definedName>
  </definedNames>
  <calcPr calcId="144525"/>
</workbook>
</file>

<file path=xl/calcChain.xml><?xml version="1.0" encoding="utf-8"?>
<calcChain xmlns="http://schemas.openxmlformats.org/spreadsheetml/2006/main">
  <c r="G50" i="1" l="1"/>
  <c r="B4" i="1"/>
  <c r="B5" i="1"/>
  <c r="B7" i="1"/>
  <c r="C15" i="1"/>
  <c r="B16" i="1"/>
  <c r="C16" i="1"/>
  <c r="E16" i="1"/>
  <c r="G16" i="1"/>
  <c r="B17" i="1"/>
  <c r="C17" i="1"/>
  <c r="E17" i="1"/>
  <c r="G17" i="1"/>
  <c r="B18" i="1"/>
  <c r="E18" i="1"/>
  <c r="G18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E19" i="1"/>
  <c r="G19" i="1"/>
  <c r="E20" i="1"/>
  <c r="G20" i="1" s="1"/>
  <c r="E21" i="1"/>
  <c r="G21" i="1"/>
  <c r="E22" i="1"/>
  <c r="G22" i="1" s="1"/>
  <c r="E23" i="1"/>
  <c r="G23" i="1"/>
  <c r="E24" i="1"/>
  <c r="G24" i="1" s="1"/>
  <c r="C25" i="1"/>
  <c r="E25" i="1"/>
  <c r="G25" i="1" s="1"/>
  <c r="C26" i="1"/>
  <c r="E26" i="1"/>
  <c r="G26" i="1"/>
  <c r="C27" i="1"/>
  <c r="E27" i="1"/>
  <c r="G27" i="1" s="1"/>
  <c r="C28" i="1"/>
  <c r="E28" i="1"/>
  <c r="G28" i="1"/>
  <c r="C29" i="1"/>
  <c r="E29" i="1"/>
  <c r="G29" i="1" s="1"/>
  <c r="C30" i="1"/>
  <c r="E30" i="1"/>
  <c r="G30" i="1"/>
  <c r="C31" i="1"/>
  <c r="B32" i="1"/>
  <c r="C32" i="1"/>
  <c r="D32" i="1"/>
  <c r="E32" i="1"/>
  <c r="G32" i="1"/>
  <c r="B33" i="1"/>
  <c r="C33" i="1"/>
  <c r="D33" i="1"/>
  <c r="E33" i="1"/>
  <c r="G33" i="1" s="1"/>
  <c r="C34" i="1"/>
  <c r="E34" i="1"/>
  <c r="G34" i="1"/>
  <c r="B35" i="1"/>
  <c r="B36" i="1" s="1"/>
  <c r="B37" i="1" s="1"/>
  <c r="C35" i="1"/>
  <c r="E35" i="1"/>
  <c r="G35" i="1" s="1"/>
  <c r="C36" i="1"/>
  <c r="E36" i="1"/>
  <c r="G36" i="1"/>
  <c r="C37" i="1"/>
  <c r="C38" i="1"/>
  <c r="E38" i="1"/>
  <c r="G38" i="1"/>
  <c r="C39" i="1"/>
  <c r="E39" i="1"/>
  <c r="G39" i="1" s="1"/>
  <c r="C40" i="1"/>
  <c r="E40" i="1"/>
  <c r="G40" i="1"/>
  <c r="C41" i="1"/>
  <c r="C42" i="1"/>
  <c r="E42" i="1"/>
  <c r="G42" i="1"/>
  <c r="B44" i="1"/>
  <c r="C44" i="1"/>
  <c r="E44" i="1"/>
  <c r="G44" i="1"/>
  <c r="B45" i="1"/>
  <c r="C45" i="1"/>
  <c r="E45" i="1"/>
  <c r="G45" i="1"/>
  <c r="E46" i="1"/>
  <c r="G46" i="1"/>
  <c r="C47" i="1"/>
  <c r="E47" i="1"/>
  <c r="E48" i="1"/>
  <c r="G48" i="1" s="1"/>
  <c r="G47" i="1" l="1"/>
</calcChain>
</file>

<file path=xl/sharedStrings.xml><?xml version="1.0" encoding="utf-8"?>
<sst xmlns="http://schemas.openxmlformats.org/spreadsheetml/2006/main" count="48" uniqueCount="27">
  <si>
    <t>TOTAL</t>
  </si>
  <si>
    <t>Gl</t>
  </si>
  <si>
    <t>MOVILIZACIÓN DE OBRA</t>
  </si>
  <si>
    <t>Mes</t>
  </si>
  <si>
    <t>PROVISIÓN DE VIVIENDA P/PERSONAL DE INSPECCIÓN</t>
  </si>
  <si>
    <t>Km</t>
  </si>
  <si>
    <t>PROVISIÓN DE MOVILIDAD P/PERSONAL DE INSPECCIÓN</t>
  </si>
  <si>
    <t>Nº</t>
  </si>
  <si>
    <t>m</t>
  </si>
  <si>
    <t>m2</t>
  </si>
  <si>
    <t>m3</t>
  </si>
  <si>
    <t>Tn</t>
  </si>
  <si>
    <t>ACERO EN BARRAS COLOCADO</t>
  </si>
  <si>
    <t>HORMIGÓN "E"</t>
  </si>
  <si>
    <t>HORMIGÓN "D"</t>
  </si>
  <si>
    <t>HORMIGÓN "B"(Exc. la Armadura)</t>
  </si>
  <si>
    <t>EXCAVACIÓN PARA FUNDACIONES</t>
  </si>
  <si>
    <t>EXCAVACIÓN COMÚN</t>
  </si>
  <si>
    <t>TERRAPLENES SIN COMPACTACIÓN ESPECIAL (Inc. Provisón y Transporte)</t>
  </si>
  <si>
    <t>OBRAS A EJECUTAR</t>
  </si>
  <si>
    <t>P.  UNITARIO</t>
  </si>
  <si>
    <t xml:space="preserve">CANTIDADES </t>
  </si>
  <si>
    <t>UN</t>
  </si>
  <si>
    <t>DESIGNACION</t>
  </si>
  <si>
    <t>ITEM</t>
  </si>
  <si>
    <t>Sección I: Pr 0,00 (Presidencia de la Plaza) - Pr 37.953,15 (Colonias Unidas)</t>
  </si>
  <si>
    <t>FORMULARIO MODELO DE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</si>
</sst>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\ #,##0;&quot;$&quot;\ \-#,##0"/>
    <numFmt numFmtId="7" formatCode="&quot;$&quot;\ #,##0.00;&quot;$&quot;\ \-#,##0.00"/>
    <numFmt numFmtId="43" formatCode="_ * #,##0.00_ ;_ * \-#,##0.00_ ;_ * &quot;-&quot;??_ ;_ @_ "/>
    <numFmt numFmtId="165" formatCode="General_)"/>
    <numFmt numFmtId="166" formatCode="[$$-2C0A]\ #,##0.00"/>
    <numFmt numFmtId="167" formatCode="[$$-2C0A]\ #,##0"/>
    <numFmt numFmtId="168" formatCode="_ [$€-2]\ * #,##0.00_ ;_ [$€-2]\ * \-#,##0.00_ ;_ [$€-2]\ * &quot;-&quot;??_ "/>
    <numFmt numFmtId="169" formatCode="#,#00"/>
    <numFmt numFmtId="170" formatCode="0.000000"/>
    <numFmt numFmtId="171" formatCode="&quot;$&quot;#,#00"/>
    <numFmt numFmtId="172" formatCode="&quot;$&quot;#,"/>
    <numFmt numFmtId="173" formatCode="_(&quot;$&quot;\ * #,##0.00_);_(&quot;$&quot;\ * \(#,##0.00\);_(&quot;$&quot;\ * &quot;-&quot;??_);_(@_)"/>
    <numFmt numFmtId="174" formatCode="#.##000"/>
    <numFmt numFmtId="175" formatCode="#.##0,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Courier"/>
      <family val="3"/>
    </font>
    <font>
      <sz val="11"/>
      <name val="Courier"/>
      <family val="3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Courier"/>
      <family val="3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2"/>
      <name val="Arial Black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Roman"/>
      <family val="1"/>
      <charset val="255"/>
    </font>
    <font>
      <b/>
      <sz val="9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"/>
      <color indexed="8"/>
      <name val="Courier"/>
      <family val="3"/>
    </font>
    <font>
      <sz val="10"/>
      <name val="Book Antiqua"/>
      <family val="1"/>
    </font>
    <font>
      <sz val="12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sz val="11"/>
      <name val="Helv"/>
    </font>
    <font>
      <sz val="10"/>
      <name val="Courier"/>
      <family val="3"/>
    </font>
    <font>
      <b/>
      <u/>
      <sz val="12"/>
      <name val="Roman"/>
      <family val="1"/>
      <charset val="255"/>
    </font>
    <font>
      <sz val="12"/>
      <name val="Modern"/>
      <family val="3"/>
      <charset val="255"/>
    </font>
    <font>
      <b/>
      <u/>
      <sz val="12"/>
      <name val="Modern"/>
      <family val="3"/>
      <charset val="255"/>
    </font>
    <font>
      <sz val="8"/>
      <name val="Times New Roman"/>
      <family val="1"/>
    </font>
    <font>
      <i/>
      <sz val="12"/>
      <name val="Times New Roman"/>
      <family val="1"/>
    </font>
    <font>
      <sz val="1"/>
      <color indexed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</borders>
  <cellStyleXfs count="6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7" fontId="3" fillId="0" borderId="0"/>
    <xf numFmtId="0" fontId="2" fillId="0" borderId="0"/>
    <xf numFmtId="0" fontId="21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4" fontId="26" fillId="0" borderId="0"/>
    <xf numFmtId="3" fontId="26" fillId="0" borderId="0"/>
    <xf numFmtId="166" fontId="26" fillId="0" borderId="0"/>
    <xf numFmtId="167" fontId="26" fillId="0" borderId="0"/>
    <xf numFmtId="14" fontId="26" fillId="0" borderId="0"/>
    <xf numFmtId="0" fontId="27" fillId="0" borderId="0" applyProtection="0"/>
    <xf numFmtId="0" fontId="27" fillId="0" borderId="0" applyProtection="0"/>
    <xf numFmtId="0" fontId="28" fillId="0" borderId="0" applyProtection="0"/>
    <xf numFmtId="0" fontId="4" fillId="0" borderId="0" applyProtection="0"/>
    <xf numFmtId="0" fontId="4" fillId="0" borderId="0" applyProtection="0"/>
    <xf numFmtId="0" fontId="29" fillId="0" borderId="26" applyNumberFormat="0" applyFill="0" applyAlignment="0" applyProtection="0"/>
    <xf numFmtId="0" fontId="28" fillId="0" borderId="0"/>
    <xf numFmtId="0" fontId="4" fillId="0" borderId="0"/>
    <xf numFmtId="165" fontId="30" fillId="0" borderId="0"/>
    <xf numFmtId="168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>
      <protection locked="0"/>
    </xf>
    <xf numFmtId="169" fontId="37" fillId="0" borderId="0">
      <protection locked="0"/>
    </xf>
    <xf numFmtId="4" fontId="27" fillId="0" borderId="0" applyProtection="0"/>
    <xf numFmtId="4" fontId="27" fillId="0" borderId="0" applyProtection="0"/>
    <xf numFmtId="2" fontId="26" fillId="0" borderId="0"/>
    <xf numFmtId="0" fontId="28" fillId="0" borderId="0"/>
    <xf numFmtId="0" fontId="4" fillId="0" borderId="0"/>
    <xf numFmtId="170" fontId="2" fillId="0" borderId="0" applyFont="0" applyFill="0" applyBorder="0" applyAlignment="0" applyProtection="0"/>
    <xf numFmtId="5" fontId="2" fillId="0" borderId="0"/>
    <xf numFmtId="171" fontId="37" fillId="0" borderId="0">
      <protection locked="0"/>
    </xf>
    <xf numFmtId="172" fontId="37" fillId="0" borderId="0">
      <protection locked="0"/>
    </xf>
    <xf numFmtId="0" fontId="31" fillId="0" borderId="0"/>
    <xf numFmtId="0" fontId="27" fillId="0" borderId="0"/>
    <xf numFmtId="0" fontId="1" fillId="0" borderId="0"/>
    <xf numFmtId="0" fontId="1" fillId="0" borderId="0"/>
    <xf numFmtId="173" fontId="31" fillId="0" borderId="0"/>
    <xf numFmtId="0" fontId="2" fillId="0" borderId="0"/>
    <xf numFmtId="165" fontId="31" fillId="0" borderId="0"/>
    <xf numFmtId="0" fontId="2" fillId="0" borderId="0"/>
    <xf numFmtId="10" fontId="26" fillId="0" borderId="0"/>
    <xf numFmtId="10" fontId="2" fillId="0" borderId="0" applyFill="0" applyBorder="0" applyAlignment="0" applyProtection="0"/>
    <xf numFmtId="9" fontId="2" fillId="0" borderId="0" applyFont="0" applyFill="0" applyBorder="0" applyAlignment="0" applyProtection="0"/>
    <xf numFmtId="1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37" fillId="0" borderId="0">
      <protection locked="0"/>
    </xf>
    <xf numFmtId="175" fontId="37" fillId="0" borderId="0">
      <protection locked="0"/>
    </xf>
    <xf numFmtId="0" fontId="29" fillId="0" borderId="26" applyNumberFormat="0" applyFill="0" applyAlignment="0" applyProtection="0"/>
  </cellStyleXfs>
  <cellXfs count="62">
    <xf numFmtId="0" fontId="0" fillId="0" borderId="0" xfId="0"/>
    <xf numFmtId="4" fontId="0" fillId="0" borderId="0" xfId="0" applyNumberFormat="1"/>
    <xf numFmtId="4" fontId="4" fillId="0" borderId="1" xfId="2" applyNumberFormat="1" applyFont="1" applyBorder="1"/>
    <xf numFmtId="165" fontId="5" fillId="0" borderId="2" xfId="3" applyNumberFormat="1" applyFont="1" applyBorder="1" applyAlignment="1" applyProtection="1">
      <alignment vertical="center"/>
      <protection hidden="1"/>
    </xf>
    <xf numFmtId="4" fontId="2" fillId="0" borderId="0" xfId="2" applyNumberFormat="1" applyFont="1"/>
    <xf numFmtId="0" fontId="2" fillId="0" borderId="0" xfId="2" applyFont="1"/>
    <xf numFmtId="165" fontId="6" fillId="0" borderId="0" xfId="3" applyNumberFormat="1" applyFont="1" applyBorder="1" applyAlignment="1" applyProtection="1">
      <alignment vertical="center"/>
      <protection hidden="1"/>
    </xf>
    <xf numFmtId="165" fontId="6" fillId="0" borderId="0" xfId="3" applyNumberFormat="1" applyFont="1" applyBorder="1" applyAlignment="1" applyProtection="1">
      <alignment horizontal="center" vertical="center"/>
      <protection hidden="1"/>
    </xf>
    <xf numFmtId="165" fontId="7" fillId="0" borderId="0" xfId="3" applyNumberFormat="1" applyFont="1" applyAlignment="1" applyProtection="1">
      <alignment vertical="center"/>
      <protection hidden="1"/>
    </xf>
    <xf numFmtId="4" fontId="8" fillId="0" borderId="3" xfId="3" applyNumberFormat="1" applyFont="1" applyBorder="1" applyAlignment="1" applyProtection="1">
      <protection hidden="1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165" fontId="2" fillId="0" borderId="0" xfId="3" applyNumberFormat="1" applyFont="1" applyAlignment="1" applyProtection="1">
      <protection hidden="1"/>
    </xf>
    <xf numFmtId="4" fontId="8" fillId="0" borderId="6" xfId="3" applyNumberFormat="1" applyFont="1" applyBorder="1" applyAlignment="1" applyProtection="1">
      <protection hidden="1"/>
    </xf>
    <xf numFmtId="4" fontId="2" fillId="0" borderId="7" xfId="1" applyNumberFormat="1" applyFont="1" applyBorder="1" applyAlignment="1">
      <alignment horizontal="center"/>
    </xf>
    <xf numFmtId="4" fontId="8" fillId="0" borderId="8" xfId="3" applyNumberFormat="1" applyFont="1" applyBorder="1" applyAlignment="1" applyProtection="1">
      <protection hidden="1"/>
    </xf>
    <xf numFmtId="0" fontId="2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65" fontId="10" fillId="0" borderId="0" xfId="3" applyNumberFormat="1" applyFont="1" applyAlignment="1" applyProtection="1">
      <alignment vertical="center"/>
      <protection hidden="1"/>
    </xf>
    <xf numFmtId="43" fontId="2" fillId="0" borderId="7" xfId="1" applyFont="1" applyBorder="1" applyAlignment="1">
      <alignment horizontal="center"/>
    </xf>
    <xf numFmtId="165" fontId="10" fillId="0" borderId="10" xfId="3" applyNumberFormat="1" applyFont="1" applyBorder="1" applyAlignment="1" applyProtection="1">
      <alignment vertical="center"/>
      <protection hidden="1"/>
    </xf>
    <xf numFmtId="43" fontId="2" fillId="2" borderId="7" xfId="1" applyFont="1" applyFill="1" applyBorder="1" applyAlignment="1">
      <alignment horizontal="center"/>
    </xf>
    <xf numFmtId="0" fontId="9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8" xfId="0" applyBorder="1"/>
    <xf numFmtId="4" fontId="13" fillId="0" borderId="13" xfId="3" applyNumberFormat="1" applyFont="1" applyBorder="1" applyAlignment="1" applyProtection="1">
      <alignment horizontal="center" vertical="center"/>
      <protection hidden="1"/>
    </xf>
    <xf numFmtId="165" fontId="13" fillId="0" borderId="10" xfId="3" applyNumberFormat="1" applyFont="1" applyBorder="1" applyAlignment="1" applyProtection="1">
      <alignment horizontal="center" vertical="center"/>
      <protection hidden="1"/>
    </xf>
    <xf numFmtId="165" fontId="14" fillId="0" borderId="10" xfId="3" applyNumberFormat="1" applyFont="1" applyBorder="1" applyAlignment="1" applyProtection="1">
      <alignment horizontal="left" vertical="center"/>
      <protection hidden="1"/>
    </xf>
    <xf numFmtId="165" fontId="13" fillId="0" borderId="14" xfId="3" applyNumberFormat="1" applyFont="1" applyBorder="1" applyAlignment="1" applyProtection="1">
      <alignment horizontal="center" vertical="center"/>
      <protection hidden="1"/>
    </xf>
    <xf numFmtId="165" fontId="13" fillId="0" borderId="15" xfId="3" applyNumberFormat="1" applyFont="1" applyBorder="1" applyAlignment="1" applyProtection="1">
      <alignment horizontal="center" vertical="center"/>
      <protection hidden="1"/>
    </xf>
    <xf numFmtId="165" fontId="15" fillId="0" borderId="10" xfId="3" applyNumberFormat="1" applyFont="1" applyBorder="1" applyAlignment="1" applyProtection="1">
      <alignment horizontal="center" vertical="center"/>
      <protection hidden="1"/>
    </xf>
    <xf numFmtId="165" fontId="13" fillId="0" borderId="16" xfId="3" applyNumberFormat="1" applyFont="1" applyBorder="1" applyAlignment="1" applyProtection="1">
      <alignment horizontal="center" vertical="center"/>
      <protection hidden="1"/>
    </xf>
    <xf numFmtId="165" fontId="13" fillId="0" borderId="17" xfId="3" applyNumberFormat="1" applyFont="1" applyBorder="1" applyAlignment="1" applyProtection="1">
      <alignment horizontal="center" vertical="center"/>
      <protection hidden="1"/>
    </xf>
    <xf numFmtId="165" fontId="13" fillId="0" borderId="18" xfId="3" applyNumberFormat="1" applyFont="1" applyBorder="1" applyAlignment="1" applyProtection="1">
      <alignment horizontal="center" vertical="center"/>
      <protection hidden="1"/>
    </xf>
    <xf numFmtId="165" fontId="13" fillId="0" borderId="19" xfId="3" applyNumberFormat="1" applyFont="1" applyBorder="1" applyAlignment="1" applyProtection="1">
      <alignment horizontal="center" vertical="center"/>
      <protection hidden="1"/>
    </xf>
    <xf numFmtId="165" fontId="13" fillId="0" borderId="15" xfId="3" applyNumberFormat="1" applyFont="1" applyBorder="1" applyAlignment="1" applyProtection="1">
      <alignment horizontal="center" vertical="center"/>
      <protection hidden="1"/>
    </xf>
    <xf numFmtId="165" fontId="13" fillId="0" borderId="20" xfId="3" applyNumberFormat="1" applyFont="1" applyBorder="1" applyAlignment="1" applyProtection="1">
      <alignment horizontal="center" vertical="center"/>
      <protection hidden="1"/>
    </xf>
    <xf numFmtId="0" fontId="16" fillId="0" borderId="13" xfId="4" applyFont="1" applyBorder="1" applyAlignment="1" applyProtection="1">
      <alignment horizontal="right" vertical="center"/>
    </xf>
    <xf numFmtId="165" fontId="17" fillId="0" borderId="0" xfId="3" applyNumberFormat="1" applyFont="1" applyBorder="1" applyAlignment="1" applyProtection="1">
      <alignment vertical="center"/>
      <protection hidden="1"/>
    </xf>
    <xf numFmtId="0" fontId="16" fillId="0" borderId="21" xfId="4" applyFont="1" applyBorder="1" applyAlignment="1" applyProtection="1">
      <alignment horizontal="left" vertical="center"/>
    </xf>
    <xf numFmtId="165" fontId="18" fillId="0" borderId="13" xfId="3" applyNumberFormat="1" applyFont="1" applyBorder="1" applyAlignment="1" applyProtection="1">
      <alignment horizontal="center" vertical="center"/>
      <protection hidden="1"/>
    </xf>
    <xf numFmtId="165" fontId="18" fillId="0" borderId="0" xfId="3" applyNumberFormat="1" applyFont="1" applyBorder="1" applyAlignment="1" applyProtection="1">
      <alignment horizontal="center" vertical="center"/>
      <protection hidden="1"/>
    </xf>
    <xf numFmtId="165" fontId="18" fillId="0" borderId="21" xfId="3" applyNumberFormat="1" applyFont="1" applyBorder="1" applyAlignment="1" applyProtection="1">
      <alignment horizontal="center" vertical="center"/>
      <protection hidden="1"/>
    </xf>
    <xf numFmtId="165" fontId="7" fillId="0" borderId="13" xfId="3" applyNumberFormat="1" applyFont="1" applyBorder="1" applyAlignment="1" applyProtection="1">
      <alignment vertical="center"/>
      <protection hidden="1"/>
    </xf>
    <xf numFmtId="165" fontId="7" fillId="0" borderId="0" xfId="3" applyNumberFormat="1" applyFont="1" applyBorder="1" applyAlignment="1" applyProtection="1">
      <alignment vertical="center"/>
      <protection hidden="1"/>
    </xf>
    <xf numFmtId="165" fontId="7" fillId="0" borderId="21" xfId="3" applyNumberFormat="1" applyFont="1" applyBorder="1" applyAlignment="1" applyProtection="1">
      <alignment horizontal="center" vertical="center"/>
      <protection hidden="1"/>
    </xf>
    <xf numFmtId="165" fontId="17" fillId="0" borderId="13" xfId="3" applyNumberFormat="1" applyFont="1" applyBorder="1" applyAlignment="1" applyProtection="1">
      <alignment vertical="center"/>
      <protection hidden="1"/>
    </xf>
    <xf numFmtId="0" fontId="19" fillId="0" borderId="0" xfId="4" applyFont="1" applyBorder="1" applyAlignment="1">
      <alignment vertical="center"/>
    </xf>
    <xf numFmtId="0" fontId="20" fillId="0" borderId="21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hidden="1"/>
    </xf>
    <xf numFmtId="0" fontId="12" fillId="0" borderId="23" xfId="5" applyFont="1" applyBorder="1" applyAlignment="1">
      <alignment horizontal="center" vertical="center"/>
    </xf>
    <xf numFmtId="0" fontId="12" fillId="0" borderId="24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165" fontId="7" fillId="0" borderId="25" xfId="3" applyNumberFormat="1" applyFont="1" applyBorder="1" applyAlignment="1" applyProtection="1">
      <alignment horizontal="center" vertical="center"/>
      <protection hidden="1"/>
    </xf>
    <xf numFmtId="165" fontId="7" fillId="0" borderId="0" xfId="3" applyNumberFormat="1" applyFont="1" applyAlignment="1" applyProtection="1">
      <alignment horizontal="center" vertical="center"/>
      <protection hidden="1"/>
    </xf>
  </cellXfs>
  <cellStyles count="60">
    <cellStyle name="          _x000a__x000a_386grabber=VGA.3GR_x000a__x000a_" xfId="6"/>
    <cellStyle name="=C:\WINNT\SYSTEM32\COMMAND.COM" xfId="7"/>
    <cellStyle name="Cabecera 1" xfId="8"/>
    <cellStyle name="Cabecera 2" xfId="9"/>
    <cellStyle name="Comma" xfId="10"/>
    <cellStyle name="Comma0" xfId="11"/>
    <cellStyle name="Currency" xfId="12"/>
    <cellStyle name="Currency0" xfId="13"/>
    <cellStyle name="Date" xfId="14"/>
    <cellStyle name="DIA" xfId="15"/>
    <cellStyle name="DIA 2" xfId="16"/>
    <cellStyle name="ENCABEZ1" xfId="17"/>
    <cellStyle name="ENCABEZ2" xfId="18"/>
    <cellStyle name="ENCABEZ2 2" xfId="19"/>
    <cellStyle name="Encabezado 1" xfId="20"/>
    <cellStyle name="Encabezado 1 2" xfId="21"/>
    <cellStyle name="Encabezado 2" xfId="22"/>
    <cellStyle name="Estilo 1" xfId="23"/>
    <cellStyle name="Euro" xfId="24"/>
    <cellStyle name="F2" xfId="25"/>
    <cellStyle name="F3" xfId="26"/>
    <cellStyle name="F4" xfId="27"/>
    <cellStyle name="F5" xfId="28"/>
    <cellStyle name="F6" xfId="29"/>
    <cellStyle name="F7" xfId="30"/>
    <cellStyle name="F8" xfId="31"/>
    <cellStyle name="Fecha" xfId="32"/>
    <cellStyle name="Fijo" xfId="33"/>
    <cellStyle name="FINANCIERO" xfId="34"/>
    <cellStyle name="FINANCIERO 2" xfId="35"/>
    <cellStyle name="Fixed" xfId="36"/>
    <cellStyle name="Heading 1" xfId="37"/>
    <cellStyle name="Heading 2" xfId="38"/>
    <cellStyle name="Millares" xfId="1" builtinId="3"/>
    <cellStyle name="Moneda 2" xfId="39"/>
    <cellStyle name="Moneda0" xfId="40"/>
    <cellStyle name="Monetario" xfId="41"/>
    <cellStyle name="Monetario0" xfId="42"/>
    <cellStyle name="No-definido" xfId="43"/>
    <cellStyle name="Normal" xfId="0" builtinId="0"/>
    <cellStyle name="normal 2" xfId="5"/>
    <cellStyle name="Normal 2 2" xfId="4"/>
    <cellStyle name="Normal 2 3" xfId="44"/>
    <cellStyle name="Normal 3" xfId="45"/>
    <cellStyle name="Normal 3 2" xfId="46"/>
    <cellStyle name="Normal 3 3" xfId="47"/>
    <cellStyle name="Normal 4" xfId="48"/>
    <cellStyle name="Normal 5" xfId="49"/>
    <cellStyle name="Normal 5 2" xfId="50"/>
    <cellStyle name="Normal_CUADCOM" xfId="3"/>
    <cellStyle name="Normal_Precios-LA RURAL-" xfId="2"/>
    <cellStyle name="Percent" xfId="51"/>
    <cellStyle name="Porcentaje 2" xfId="52"/>
    <cellStyle name="Porcentaje 3" xfId="53"/>
    <cellStyle name="Porcentaje2" xfId="54"/>
    <cellStyle name="Porcentual 2" xfId="55"/>
    <cellStyle name="Porcentual 3" xfId="56"/>
    <cellStyle name="Punto" xfId="57"/>
    <cellStyle name="Punto0" xfId="58"/>
    <cellStyle name="Título 1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UTA%207%20-%201&#186;%20SECCI&#211;N%20-%20NUEVA/COMP%20Y%20PRES%20RUTA%207%201&#170;%20SEC.ENE-17%20-%20HUG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uricio\LICITACIONES\A&#209;O%202004\CREMA%202004\crema%20408-B\Tabolango\Cert.413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DVP%20CHACO\Licitaciones\LICIT.VARIAS\conc.06-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11-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CR%20Decavial%20UTE\Configuraci&#243;n%20local\Archivos%20temporales%20de%20Internet\Content.IE5\QN8BGXED\analisis%20MRCcorreg070509-pedro-ULTIMO-22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ela\Downloads\COMP.%20RUTA%2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VIEJA\OBRAS\RUTA%207%20-%202&#170;%20SECCI&#211;N\MODIFICACI&#211;N%20DE%20OBRA\COMPUTO%20MODIFICACI&#211;N%20DE%20OBRA%20N&#186;%201%20ASFALTO%20DEFINITIVA%20+%20cloa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berto\Ruta%204%20VB-S\AP%20Ruta%204%20SEG&#218;N%20NEC&#211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%20PMF\MINICUCCI\Precios%20R9%20Garc-R95\analisis%20MRCcorreg070509-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uc.%20de%20Biancalani\Documents\VIEJA\OBRAS\RUTA%209%20-%20LAS%20GARCITAS%20-%20RUTA%2095\1&#170;%20SECCI&#211;N\MODIFICACI&#211;N%20DE%20OBRA\Analisis%20precios%20corregido-S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yectos%20PMF\MINI\RNN%6011%20R13-DESVIO\foja1_ST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uricio\LICITACIONES\A&#209;O%202004\CREMA%202004\crema%20408-B\Documents%20and%20Settings\NN\Configuraci&#243;n%20local\Archivos%20temporales%20de%20Internet\Content.IE5\GVIDCBMH\Notas\INSPECC\GARINSPE\Certificado%20y%20Plan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An&#225;lisis%20precios%20-%20Presupuesto_ST1y3_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UTO ALTERNATIVA 1"/>
      <sheetName val="PRESUPUESTO ALTERNATIVA 1"/>
      <sheetName val="CARÁTULA"/>
      <sheetName val="COMP. TERRAPLEN"/>
      <sheetName val="CÓMP. ALTERNATIVA2"/>
      <sheetName val="PRESUP. ALTERNATIVA 2"/>
      <sheetName val="COMP. ALTERNATIVA2 A"/>
      <sheetName val="PRESUP. ARTERNATIVA2 A"/>
      <sheetName val="COMPUTO ALTERNATIVA 3"/>
      <sheetName val="PRESUPUESTO ALTERNATIVA 3"/>
      <sheetName val="Plan de Trabajos"/>
      <sheetName val="Curva de Inversiones"/>
      <sheetName val="Bas"/>
      <sheetName val="bas1"/>
      <sheetName val="bas2"/>
      <sheetName val="Equipos"/>
      <sheetName val="PRESUPUESTO 1ª sec (2)"/>
      <sheetName val="Materiales"/>
      <sheetName val="PrepSubRa"/>
      <sheetName val="desm 0.30 vegetal"/>
      <sheetName val="ExpSuelo"/>
      <sheetName val="geotextil 200g"/>
      <sheetName val="ELAB-Hº"/>
      <sheetName val="Desb ralo"/>
      <sheetName val="Desb sem tup"/>
      <sheetName val="Desb tup"/>
      <sheetName val="Terr c-comp."/>
      <sheetName val="Terr. p-recompac."/>
      <sheetName val="Terr s-comp."/>
      <sheetName val="demol pav bacheo"/>
      <sheetName val="EXC"/>
      <sheetName val="EXCFUN"/>
      <sheetName val="H°B"/>
      <sheetName val="H°B (ARS)"/>
      <sheetName val="HºD"/>
      <sheetName val="HºEF"/>
      <sheetName val="Fe"/>
      <sheetName val="cond. 1x2,5x2,1"/>
      <sheetName val="cond. 1x2,0x2,1"/>
      <sheetName val="cond. 2x3,2x2,1"/>
      <sheetName val="cond. 2x2,5x2,1"/>
      <sheetName val="cond. 1x3,0x2,1"/>
      <sheetName val="cond. 1x2,0x1,25"/>
      <sheetName val="cond. 2x2,0x1,25 "/>
      <sheetName val="cond. 1x1,8x1,8  "/>
      <sheetName val="cond. 2x3,2x2,1 b"/>
      <sheetName val="Fibra p-Hº H21"/>
      <sheetName val="Junta water stop"/>
      <sheetName val="obr. descarg. canal 16"/>
      <sheetName val="compuerta metálica"/>
      <sheetName val="obr. descarg. lag. tartagal"/>
      <sheetName val="Reja p-Sumidero reja horiz."/>
      <sheetName val="Sumidero reja vertical"/>
      <sheetName val="Reja p-Sumidero calle de tierra"/>
      <sheetName val="Cámara insp. y limp."/>
      <sheetName val="Caño pvc de 0,80m"/>
      <sheetName val="Caño pvc de 1,00m"/>
      <sheetName val="Caño de pvc de1,50m"/>
      <sheetName val="Suelo trat c-Cal"/>
      <sheetName val="CORDONES"/>
      <sheetName val="Suelo Cal"/>
      <sheetName val="Fresado 0,125m"/>
      <sheetName val="Fresado 0,025m "/>
      <sheetName val="Demol-Pav rígido"/>
      <sheetName val="Demol-Pav flexible"/>
      <sheetName val="rem-Pasarelas"/>
      <sheetName val="BASE GRAN"/>
      <sheetName val="BASE CºAº 0,07"/>
      <sheetName val="BASE CºAº 0,06"/>
      <sheetName val="BASE CºAº 0,05"/>
      <sheetName val="CARP Cº Aº 0,05"/>
      <sheetName val="CARP Cº Aº 0,08"/>
      <sheetName val="RIEGO LIGA"/>
      <sheetName val="imprimación"/>
      <sheetName val="PavHº 0,18 C-C"/>
      <sheetName val="PavHº 0,18 S-C"/>
      <sheetName val="BASE Hº H8"/>
      <sheetName val="Alam"/>
      <sheetName val="Retiro de alam"/>
      <sheetName val="Alam capr."/>
      <sheetName val="Tranqueras"/>
      <sheetName val="PavHº 0,24"/>
      <sheetName val="vereda"/>
      <sheetName val="Reduc. de velocidad"/>
      <sheetName val="Muro sosten."/>
      <sheetName val="SEMAFORIZACIÓN"/>
      <sheetName val="Ret. LBMYAT"/>
      <sheetName val="Const. LBMYAT"/>
      <sheetName val="Señ_Horizontal"/>
      <sheetName val="Señ_vertical"/>
      <sheetName val="CONSTR. REFUGIOS"/>
      <sheetName val="Refugios"/>
      <sheetName val="BarMet"/>
      <sheetName val="Demol Ob. Arte"/>
      <sheetName val="ILUMINACIÓN"/>
      <sheetName val="Señ_VERT PORTICO"/>
      <sheetName val="Señ_VERT COL. 1y 2 BRAZOS"/>
      <sheetName val="SUELO SELEC p-bacheo"/>
      <sheetName val="EXC p-bacheo"/>
      <sheetName val="Demol-Pav p-bacheo"/>
      <sheetName val="RECICLADO"/>
      <sheetName val="Fresado 0,05m"/>
      <sheetName val="MDC P-BACHEO"/>
      <sheetName val="BASE CONCRETO ASF. P-BACHEO"/>
      <sheetName val="CARP. CºAº 0,07 P-BACHEO "/>
      <sheetName val="CARP Cº Aº 0,025"/>
      <sheetName val="DEMOL. Y RETIRO PAV. EXIST."/>
      <sheetName val="Escarif. suelo cal exist."/>
      <sheetName val="CARP Cº Aº 0,07"/>
      <sheetName val="SueloCem"/>
      <sheetName val="SueloCem p-bacheo"/>
      <sheetName val="EXC Aper. Caja"/>
      <sheetName val="excav bacheo"/>
      <sheetName val="Alc. caños D 0,80m"/>
      <sheetName val="SUMIDERO S3"/>
      <sheetName val="Sellado fisuras"/>
      <sheetName val="BAR MET ALAS"/>
      <sheetName val="retiro de bar. met."/>
      <sheetName val="Señ. Hor. Frío"/>
      <sheetName val="Portones mad"/>
      <sheetName val="retiro señ tráns"/>
      <sheetName val="FORESTACIÓN"/>
      <sheetName val="Prot. c-erosión gaviones"/>
      <sheetName val="REP. ALAS ALC."/>
      <sheetName val="Limp. Alc."/>
      <sheetName val="Muro de tierra armada"/>
      <sheetName val="Movilidad"/>
      <sheetName val="VIVIENDA"/>
      <sheetName val="LyP"/>
      <sheetName val="H°p-pilotes c-cª ARS"/>
      <sheetName val="barreras ffcc"/>
      <sheetName val="HºE pte."/>
      <sheetName val="H°B P-PIL. Y ESTR"/>
      <sheetName val="Excavación para pilotes"/>
      <sheetName val="H° H21 P-puente"/>
      <sheetName val="H°B P-TABL,VER, NYES (2)"/>
      <sheetName val="H°B P-L. APROX."/>
      <sheetName val="H°B P-CAB.PILOTES "/>
      <sheetName val="H°B P-CAB.PILAS"/>
      <sheetName val="H° H30 P-VIGAS"/>
      <sheetName val="H°B P-CARPETA"/>
      <sheetName val="FE P-PTE."/>
      <sheetName val="FE P-PRETENSADO"/>
      <sheetName val="APOYOS DE NEOPRENO"/>
      <sheetName val="JUNTA DILAT."/>
      <sheetName val="Carpeta de desgaste"/>
      <sheetName val="Cº DE PVC P-DESAG."/>
      <sheetName val="COLCHONETAS 0,17M"/>
      <sheetName val="COLCHONETAS 0,30M"/>
      <sheetName val="GAVIONES"/>
      <sheetName val="EXC P-DESMONT. CAUCE"/>
      <sheetName val="geotextil 300g"/>
      <sheetName val="BarMet puente"/>
      <sheetName val="desagües extremos"/>
      <sheetName val="TRASL. Y MONT. VIGAS"/>
      <sheetName val="MOV. OBRA"/>
      <sheetName val="MDC P-BASE"/>
      <sheetName val="SUB BASE GRAN"/>
      <sheetName val="BASE CºAº  P-BACHEO"/>
      <sheetName val="Hoja1"/>
    </sheetNames>
    <sheetDataSet>
      <sheetData sheetId="0"/>
      <sheetData sheetId="1"/>
      <sheetData sheetId="2"/>
      <sheetData sheetId="3"/>
      <sheetData sheetId="4">
        <row r="8">
          <cell r="C8" t="str">
            <v xml:space="preserve">OBJETO: COMPLETAMIENTO Y CONSTRUCCIÓN DE OBRAS BÁSICAS Y PAVIMENTO FLEXIBLE </v>
          </cell>
        </row>
        <row r="59">
          <cell r="C59" t="str">
            <v>TERRAPLENES CON COMPACTACIÓN ESPECIAL</v>
          </cell>
        </row>
        <row r="60">
          <cell r="B60" t="str">
            <v>1A</v>
          </cell>
          <cell r="C60" t="str">
            <v>INCLUÍDO PROVISIÓN Y TRANSPORTE</v>
          </cell>
        </row>
        <row r="67">
          <cell r="P67">
            <v>241716.15</v>
          </cell>
        </row>
        <row r="69">
          <cell r="B69" t="str">
            <v>1B</v>
          </cell>
          <cell r="C69" t="str">
            <v>SIN PROVISIÓN Y TRANSPORTE P/RECOMPACTACIÓN TERRAPLEN EXISTENTE</v>
          </cell>
        </row>
        <row r="73">
          <cell r="P73">
            <v>128520</v>
          </cell>
        </row>
        <row r="101">
          <cell r="P101">
            <v>5779.93</v>
          </cell>
        </row>
        <row r="127">
          <cell r="P127">
            <v>15826.07</v>
          </cell>
        </row>
        <row r="146">
          <cell r="P146">
            <v>2474.85</v>
          </cell>
        </row>
        <row r="166">
          <cell r="P166">
            <v>1479.65</v>
          </cell>
        </row>
        <row r="185">
          <cell r="P185">
            <v>2852.21</v>
          </cell>
        </row>
        <row r="202">
          <cell r="P202">
            <v>314.47000000000003</v>
          </cell>
        </row>
        <row r="221">
          <cell r="P221">
            <v>80.05</v>
          </cell>
        </row>
        <row r="226">
          <cell r="P226">
            <v>2905</v>
          </cell>
        </row>
        <row r="228">
          <cell r="C228" t="str">
            <v>SUB BASE SUELO CAL al 4% en 15cm de espesor</v>
          </cell>
        </row>
        <row r="241">
          <cell r="P241">
            <v>49423.360000000001</v>
          </cell>
        </row>
        <row r="243">
          <cell r="C243" t="str">
            <v>BASE ESTABILIZADA GRANULAR en 15cm de espesor</v>
          </cell>
        </row>
        <row r="251">
          <cell r="P251">
            <v>45119.12</v>
          </cell>
        </row>
        <row r="254">
          <cell r="C254" t="str">
            <v>CARPETA DE CONCRETO ASFÁLTICO en 8cm de espesor</v>
          </cell>
        </row>
        <row r="262">
          <cell r="P262">
            <v>288576.71999999997</v>
          </cell>
        </row>
        <row r="267">
          <cell r="P267">
            <v>300794.13</v>
          </cell>
        </row>
        <row r="272">
          <cell r="P272">
            <v>300794.13</v>
          </cell>
        </row>
        <row r="275">
          <cell r="C275" t="str">
            <v>CALZADA DE HORMIGÓN</v>
          </cell>
        </row>
        <row r="276">
          <cell r="B276" t="str">
            <v>A</v>
          </cell>
          <cell r="C276" t="str">
            <v>Con Cordón Integral en 0,18 m de espesor</v>
          </cell>
        </row>
        <row r="278">
          <cell r="N278" t="str">
            <v>m2</v>
          </cell>
          <cell r="P278">
            <v>3960</v>
          </cell>
        </row>
        <row r="280">
          <cell r="B280" t="str">
            <v>B</v>
          </cell>
          <cell r="C280" t="str">
            <v>En 0,18 m de espesor</v>
          </cell>
        </row>
        <row r="283">
          <cell r="N283" t="str">
            <v>m2</v>
          </cell>
          <cell r="P283">
            <v>10069</v>
          </cell>
        </row>
        <row r="288">
          <cell r="P288">
            <v>5000</v>
          </cell>
        </row>
        <row r="293">
          <cell r="P293">
            <v>5000</v>
          </cell>
        </row>
        <row r="299">
          <cell r="P299">
            <v>5</v>
          </cell>
        </row>
        <row r="310">
          <cell r="P310">
            <v>9264.69</v>
          </cell>
        </row>
        <row r="317">
          <cell r="P317">
            <v>30.09</v>
          </cell>
        </row>
        <row r="322">
          <cell r="P322">
            <v>207</v>
          </cell>
        </row>
        <row r="328">
          <cell r="P328">
            <v>77</v>
          </cell>
        </row>
        <row r="333">
          <cell r="P333">
            <v>24</v>
          </cell>
        </row>
        <row r="334">
          <cell r="P334">
            <v>120000</v>
          </cell>
        </row>
        <row r="339">
          <cell r="P339">
            <v>12</v>
          </cell>
        </row>
        <row r="343">
          <cell r="P343">
            <v>1</v>
          </cell>
        </row>
        <row r="347">
          <cell r="P347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DMINISTRATIVOS"/>
      <sheetName val="DATOS TECNICOS"/>
      <sheetName val="TRANSICIÓN"/>
      <sheetName val="MEDICIÓN DE OBRA"/>
      <sheetName val="CERTIFICADO"/>
      <sheetName val="PLANILLA DE MEDICIÓN"/>
      <sheetName val="PLAN DE AVANCE"/>
      <sheetName val="CURVA"/>
      <sheetName val="MULTAS"/>
      <sheetName val="FOTOS"/>
      <sheetName val="NOTA 1"/>
      <sheetName val="NOTA 2"/>
      <sheetName val="Registro de mediciones"/>
      <sheetName val="FORMULAS"/>
      <sheetName val="NUMEROS"/>
    </sheetNames>
    <sheetDataSet>
      <sheetData sheetId="0">
        <row r="3">
          <cell r="D3" t="str">
            <v>14/01</v>
          </cell>
        </row>
        <row r="4">
          <cell r="D4" t="str">
            <v>136 VIVIENDAS PLANES SIGLO XXI Y AMANECER</v>
          </cell>
        </row>
        <row r="5">
          <cell r="D5" t="str">
            <v>61945-M-2001</v>
          </cell>
        </row>
        <row r="6">
          <cell r="D6" t="str">
            <v>2967-MV-2001</v>
          </cell>
        </row>
        <row r="7">
          <cell r="D7">
            <v>136</v>
          </cell>
        </row>
        <row r="8">
          <cell r="D8">
            <v>2505368</v>
          </cell>
        </row>
        <row r="9">
          <cell r="D9" t="str">
            <v>Villa Mercedes</v>
          </cell>
        </row>
        <row r="10">
          <cell r="D10" t="str">
            <v>Arq. Héctor O. Marconi</v>
          </cell>
        </row>
        <row r="11">
          <cell r="D11" t="str">
            <v>Arq. Claudio S. Figueroa</v>
          </cell>
        </row>
        <row r="12">
          <cell r="D12" t="str">
            <v xml:space="preserve">SAN DIEGO SRL - GEA Construc.SRL (Agrup.) </v>
          </cell>
        </row>
        <row r="13">
          <cell r="D13" t="str">
            <v>Ing.  Eduardo Cavichioli</v>
          </cell>
        </row>
        <row r="14">
          <cell r="D14" t="str">
            <v>Socio Gerente</v>
          </cell>
        </row>
        <row r="15">
          <cell r="D15" t="str">
            <v xml:space="preserve"> Programación de Diseño y Ejecución de Obra</v>
          </cell>
        </row>
        <row r="16">
          <cell r="D16" t="str">
            <v>Jefe de Programa de Diseño y Ejecución de Obra</v>
          </cell>
        </row>
        <row r="17">
          <cell r="D17" t="str">
            <v>Daniel S. Guibelalde</v>
          </cell>
        </row>
        <row r="18">
          <cell r="D18" t="str">
            <v>Arquitecto</v>
          </cell>
        </row>
        <row r="19">
          <cell r="D19" t="str">
            <v>Departamento de Administración Contable</v>
          </cell>
        </row>
        <row r="20">
          <cell r="D20" t="str">
            <v>Director</v>
          </cell>
        </row>
        <row r="21">
          <cell r="D21" t="str">
            <v>Silvana Bonansea</v>
          </cell>
        </row>
        <row r="22">
          <cell r="D22" t="str">
            <v>Contadora Pública Nacional</v>
          </cell>
        </row>
        <row r="23">
          <cell r="D23" t="str">
            <v>MINISTERIO DE LA VIVIENDA</v>
          </cell>
        </row>
        <row r="25">
          <cell r="D25" t="str">
            <v>Si</v>
          </cell>
        </row>
        <row r="26">
          <cell r="D26">
            <v>10</v>
          </cell>
        </row>
        <row r="27">
          <cell r="D27">
            <v>10</v>
          </cell>
        </row>
        <row r="29">
          <cell r="D29">
            <v>37084</v>
          </cell>
        </row>
        <row r="30">
          <cell r="D30">
            <v>300</v>
          </cell>
        </row>
        <row r="35">
          <cell r="D35">
            <v>37084</v>
          </cell>
        </row>
        <row r="36">
          <cell r="D36">
            <v>37384</v>
          </cell>
        </row>
      </sheetData>
      <sheetData sheetId="1">
        <row r="5">
          <cell r="C5" t="str">
            <v>MOVIMIENTO DE SUELO</v>
          </cell>
          <cell r="D5">
            <v>0.62</v>
          </cell>
          <cell r="E5" t="str">
            <v>Terraplenamiento</v>
          </cell>
          <cell r="F5">
            <v>60</v>
          </cell>
          <cell r="H5" t="str">
            <v>Terraplenamiento</v>
          </cell>
          <cell r="I5">
            <v>100</v>
          </cell>
        </row>
        <row r="6">
          <cell r="E6" t="str">
            <v>Excavacion para Fundaciones</v>
          </cell>
          <cell r="F6">
            <v>40</v>
          </cell>
          <cell r="H6" t="str">
            <v>Excavacion para Fundaciones</v>
          </cell>
          <cell r="I6">
            <v>100</v>
          </cell>
        </row>
        <row r="7">
          <cell r="C7" t="str">
            <v>PLATEA DE H° A°</v>
          </cell>
          <cell r="D7">
            <v>5</v>
          </cell>
          <cell r="E7" t="str">
            <v>Armadura</v>
          </cell>
          <cell r="F7">
            <v>45</v>
          </cell>
          <cell r="H7" t="str">
            <v>Armadura</v>
          </cell>
          <cell r="I7">
            <v>100</v>
          </cell>
        </row>
        <row r="8">
          <cell r="E8" t="str">
            <v>Colado de Hormigón</v>
          </cell>
          <cell r="F8">
            <v>55</v>
          </cell>
          <cell r="H8" t="str">
            <v>Colado de Hormigón</v>
          </cell>
          <cell r="I8">
            <v>100</v>
          </cell>
        </row>
        <row r="9">
          <cell r="C9" t="str">
            <v>CAPA AISLADORA</v>
          </cell>
          <cell r="D9">
            <v>1.2</v>
          </cell>
          <cell r="E9" t="str">
            <v>Capa aisladora</v>
          </cell>
          <cell r="F9">
            <v>100</v>
          </cell>
          <cell r="H9" t="str">
            <v>Capa aisladora</v>
          </cell>
          <cell r="I9">
            <v>100</v>
          </cell>
        </row>
        <row r="10">
          <cell r="C10" t="str">
            <v>MAMPOSTERIA</v>
          </cell>
          <cell r="D10">
            <v>13</v>
          </cell>
          <cell r="E10" t="str">
            <v>Mamposteria 0.20 Ext.</v>
          </cell>
          <cell r="F10">
            <v>68</v>
          </cell>
          <cell r="H10" t="str">
            <v>Mamposteria 0.20 Ext.</v>
          </cell>
          <cell r="I10">
            <v>100</v>
          </cell>
        </row>
        <row r="11">
          <cell r="E11" t="str">
            <v>Mamposteria 0.20 Int.</v>
          </cell>
          <cell r="F11">
            <v>22</v>
          </cell>
          <cell r="H11" t="str">
            <v>Mamposteria 0.20 Int.</v>
          </cell>
          <cell r="I11">
            <v>100</v>
          </cell>
        </row>
        <row r="12">
          <cell r="E12" t="str">
            <v>Mamposteria 0.10 Int.yExt.</v>
          </cell>
          <cell r="F12">
            <v>10</v>
          </cell>
          <cell r="H12" t="str">
            <v>Mamposteria 0.10 Int.yExt.</v>
          </cell>
          <cell r="I12">
            <v>100</v>
          </cell>
        </row>
        <row r="13">
          <cell r="C13" t="str">
            <v>ESTRUCTURA RESISTENTE</v>
          </cell>
          <cell r="D13">
            <v>18.600000000000001</v>
          </cell>
          <cell r="E13" t="str">
            <v>Columnas</v>
          </cell>
          <cell r="F13">
            <v>36</v>
          </cell>
          <cell r="H13" t="str">
            <v>Armadura</v>
          </cell>
          <cell r="I13">
            <v>50</v>
          </cell>
        </row>
        <row r="14">
          <cell r="H14" t="str">
            <v>Colado de Hormigón</v>
          </cell>
          <cell r="I14">
            <v>50</v>
          </cell>
        </row>
        <row r="15">
          <cell r="E15" t="str">
            <v>Vigas</v>
          </cell>
          <cell r="F15">
            <v>23</v>
          </cell>
          <cell r="H15" t="str">
            <v>Armadura</v>
          </cell>
          <cell r="I15">
            <v>50</v>
          </cell>
        </row>
        <row r="16">
          <cell r="H16" t="str">
            <v>Colado de Hormigón</v>
          </cell>
          <cell r="I16">
            <v>50</v>
          </cell>
        </row>
        <row r="17">
          <cell r="E17" t="str">
            <v>Losa</v>
          </cell>
          <cell r="F17">
            <v>41</v>
          </cell>
          <cell r="H17" t="str">
            <v>Armadura</v>
          </cell>
          <cell r="I17">
            <v>60</v>
          </cell>
        </row>
        <row r="18">
          <cell r="H18" t="str">
            <v>Colado de Hormigón</v>
          </cell>
          <cell r="I18">
            <v>40</v>
          </cell>
        </row>
        <row r="19">
          <cell r="C19" t="str">
            <v>CUBIERTA DE TECHO</v>
          </cell>
          <cell r="D19">
            <v>5</v>
          </cell>
          <cell r="E19" t="str">
            <v>Teja Francesa</v>
          </cell>
          <cell r="F19">
            <v>60</v>
          </cell>
          <cell r="H19" t="str">
            <v>Teja Francesa</v>
          </cell>
          <cell r="I19">
            <v>100</v>
          </cell>
        </row>
        <row r="20">
          <cell r="E20" t="str">
            <v>Carga y Aislación</v>
          </cell>
          <cell r="F20">
            <v>40</v>
          </cell>
          <cell r="H20" t="str">
            <v>Carga y Aislación</v>
          </cell>
          <cell r="I20">
            <v>100</v>
          </cell>
        </row>
        <row r="21">
          <cell r="C21" t="str">
            <v>CIELORRASO</v>
          </cell>
          <cell r="D21">
            <v>2.2000000000000002</v>
          </cell>
          <cell r="E21" t="str">
            <v>Cielorraso Aplicado</v>
          </cell>
          <cell r="F21">
            <v>90</v>
          </cell>
          <cell r="H21" t="str">
            <v>Cielorraso Aplicado</v>
          </cell>
          <cell r="I21">
            <v>100</v>
          </cell>
        </row>
        <row r="22">
          <cell r="E22" t="str">
            <v>Cielorraso Mejorado</v>
          </cell>
          <cell r="F22">
            <v>10</v>
          </cell>
          <cell r="H22" t="str">
            <v>Cielorraso Mejorado</v>
          </cell>
          <cell r="I22">
            <v>100</v>
          </cell>
        </row>
        <row r="23">
          <cell r="C23" t="str">
            <v>REVOQUES</v>
          </cell>
          <cell r="D23">
            <v>12.5</v>
          </cell>
          <cell r="E23" t="str">
            <v>Azotado hidrofugo</v>
          </cell>
          <cell r="F23">
            <v>5</v>
          </cell>
          <cell r="H23" t="str">
            <v>Azotado hidrofugo</v>
          </cell>
          <cell r="I23">
            <v>100</v>
          </cell>
        </row>
        <row r="24">
          <cell r="E24" t="str">
            <v>Grueso interior</v>
          </cell>
          <cell r="F24">
            <v>15</v>
          </cell>
          <cell r="H24" t="str">
            <v>Grueso interior</v>
          </cell>
          <cell r="I24">
            <v>100</v>
          </cell>
        </row>
        <row r="25">
          <cell r="E25" t="str">
            <v>Grueso exterior</v>
          </cell>
          <cell r="F25">
            <v>30</v>
          </cell>
          <cell r="H25" t="str">
            <v>Grueso exterior</v>
          </cell>
          <cell r="I25">
            <v>100</v>
          </cell>
        </row>
        <row r="26">
          <cell r="E26" t="str">
            <v>Fino interior</v>
          </cell>
          <cell r="F26">
            <v>10</v>
          </cell>
          <cell r="H26" t="str">
            <v>Fino interior</v>
          </cell>
          <cell r="I26">
            <v>100</v>
          </cell>
        </row>
        <row r="27">
          <cell r="E27" t="str">
            <v>Fino exterior</v>
          </cell>
          <cell r="F27">
            <v>30</v>
          </cell>
          <cell r="H27" t="str">
            <v>Fino exterior</v>
          </cell>
          <cell r="I27">
            <v>100</v>
          </cell>
        </row>
        <row r="28">
          <cell r="E28" t="str">
            <v>Bolseado</v>
          </cell>
          <cell r="F28">
            <v>10</v>
          </cell>
          <cell r="H28" t="str">
            <v>Bolseado</v>
          </cell>
          <cell r="I28">
            <v>100</v>
          </cell>
        </row>
        <row r="29">
          <cell r="C29" t="str">
            <v>REVESTIMIENTO</v>
          </cell>
          <cell r="D29">
            <v>1.2</v>
          </cell>
          <cell r="E29" t="str">
            <v>Ceramico</v>
          </cell>
          <cell r="F29">
            <v>60</v>
          </cell>
          <cell r="H29" t="str">
            <v>Cocina y lavadero</v>
          </cell>
          <cell r="I29">
            <v>70</v>
          </cell>
        </row>
        <row r="30">
          <cell r="H30" t="str">
            <v>Baño</v>
          </cell>
          <cell r="I30">
            <v>30</v>
          </cell>
        </row>
        <row r="31">
          <cell r="E31" t="str">
            <v>Estucado</v>
          </cell>
          <cell r="F31">
            <v>40</v>
          </cell>
          <cell r="H31" t="str">
            <v>Cocina y lavadero</v>
          </cell>
          <cell r="I31">
            <v>70</v>
          </cell>
        </row>
        <row r="32">
          <cell r="H32" t="str">
            <v>Baño</v>
          </cell>
          <cell r="I32">
            <v>30</v>
          </cell>
        </row>
        <row r="33">
          <cell r="C33" t="str">
            <v>SOLADOS Y CONTRAPISOS</v>
          </cell>
          <cell r="D33">
            <v>5.6</v>
          </cell>
          <cell r="E33" t="str">
            <v>Contrapiso de Hormigón</v>
          </cell>
          <cell r="F33">
            <v>60</v>
          </cell>
          <cell r="H33" t="str">
            <v>Contrapiso de Hormigón</v>
          </cell>
          <cell r="I33">
            <v>100</v>
          </cell>
        </row>
        <row r="34">
          <cell r="E34" t="str">
            <v>Ceramico</v>
          </cell>
          <cell r="F34">
            <v>25</v>
          </cell>
          <cell r="H34" t="str">
            <v>Ceramico</v>
          </cell>
          <cell r="I34">
            <v>100</v>
          </cell>
        </row>
        <row r="35">
          <cell r="E35" t="str">
            <v>Veredín de Cemento exterior</v>
          </cell>
          <cell r="F35">
            <v>15</v>
          </cell>
          <cell r="H35" t="str">
            <v>Veredín de Cemento exterior</v>
          </cell>
          <cell r="I35">
            <v>100</v>
          </cell>
        </row>
        <row r="36">
          <cell r="C36" t="str">
            <v>ZOCALOS</v>
          </cell>
          <cell r="D36">
            <v>2</v>
          </cell>
          <cell r="E36" t="str">
            <v>Ceramico</v>
          </cell>
          <cell r="F36">
            <v>70</v>
          </cell>
          <cell r="H36" t="str">
            <v>Ceramico</v>
          </cell>
          <cell r="I36">
            <v>100</v>
          </cell>
        </row>
        <row r="37">
          <cell r="E37" t="str">
            <v>Cemento fratazado</v>
          </cell>
          <cell r="F37">
            <v>30</v>
          </cell>
          <cell r="H37" t="str">
            <v>Cemento fratazado</v>
          </cell>
          <cell r="I37">
            <v>100</v>
          </cell>
        </row>
        <row r="38">
          <cell r="C38" t="str">
            <v>CARPINTERIA</v>
          </cell>
          <cell r="D38">
            <v>4.7</v>
          </cell>
          <cell r="E38" t="str">
            <v>Carpinterias marcos y hojas metalicas</v>
          </cell>
          <cell r="F38">
            <v>85</v>
          </cell>
          <cell r="H38" t="str">
            <v>Carpinterias marcos y hojas metalicas</v>
          </cell>
          <cell r="I38">
            <v>100</v>
          </cell>
        </row>
        <row r="39">
          <cell r="E39" t="str">
            <v>Hojas de ventana, post, y puertas placas</v>
          </cell>
          <cell r="F39">
            <v>10</v>
          </cell>
          <cell r="H39" t="str">
            <v>Hojas de ventana, post, y puertas placas</v>
          </cell>
          <cell r="I39">
            <v>100</v>
          </cell>
        </row>
        <row r="40">
          <cell r="E40" t="str">
            <v>Herrajes y ajuste de carpinteria</v>
          </cell>
          <cell r="F40">
            <v>5</v>
          </cell>
          <cell r="H40" t="str">
            <v>Herrajes y ajuste de carpinteria</v>
          </cell>
          <cell r="I40">
            <v>100</v>
          </cell>
        </row>
        <row r="41">
          <cell r="C41" t="str">
            <v>PINTURA</v>
          </cell>
          <cell r="D41">
            <v>4.5</v>
          </cell>
          <cell r="E41" t="str">
            <v>Pintura al agua interior</v>
          </cell>
          <cell r="F41">
            <v>40</v>
          </cell>
          <cell r="H41" t="str">
            <v>Pintura al agua interior</v>
          </cell>
          <cell r="I41">
            <v>100</v>
          </cell>
        </row>
        <row r="42">
          <cell r="E42" t="str">
            <v>Pintura al latex exterior</v>
          </cell>
          <cell r="F42">
            <v>25</v>
          </cell>
          <cell r="H42" t="str">
            <v>Pintura al latex exterior</v>
          </cell>
          <cell r="I42">
            <v>100</v>
          </cell>
        </row>
        <row r="43">
          <cell r="E43" t="str">
            <v>Antioxido en carpinteria metalica</v>
          </cell>
          <cell r="F43">
            <v>15</v>
          </cell>
          <cell r="H43" t="str">
            <v>Antioxido en carpinteria metalica</v>
          </cell>
          <cell r="I43">
            <v>100</v>
          </cell>
        </row>
        <row r="44">
          <cell r="E44" t="str">
            <v>Esmalte sint, en carp, metalica y madera</v>
          </cell>
          <cell r="F44">
            <v>20</v>
          </cell>
          <cell r="H44" t="str">
            <v>Esmalte sint, en carp, metalica y madera</v>
          </cell>
          <cell r="I44">
            <v>100</v>
          </cell>
        </row>
        <row r="45">
          <cell r="C45" t="str">
            <v>INSTALACION SANITARIA</v>
          </cell>
          <cell r="D45">
            <v>6.47</v>
          </cell>
          <cell r="E45" t="str">
            <v>Base de Cloacas</v>
          </cell>
          <cell r="F45">
            <v>45</v>
          </cell>
          <cell r="H45" t="str">
            <v>Base de Cloacas</v>
          </cell>
          <cell r="I45">
            <v>100</v>
          </cell>
        </row>
        <row r="46">
          <cell r="E46" t="str">
            <v>Agua Fria y Caliente</v>
          </cell>
          <cell r="F46">
            <v>31</v>
          </cell>
          <cell r="H46" t="str">
            <v>Agua Fria y Caliente</v>
          </cell>
          <cell r="I46">
            <v>100</v>
          </cell>
        </row>
        <row r="47">
          <cell r="E47" t="str">
            <v>Colector de Tanque</v>
          </cell>
          <cell r="F47">
            <v>2</v>
          </cell>
          <cell r="H47" t="str">
            <v>Colector de Tanque</v>
          </cell>
          <cell r="I47">
            <v>100</v>
          </cell>
        </row>
        <row r="48">
          <cell r="E48" t="str">
            <v>Tanque de Agua</v>
          </cell>
          <cell r="F48">
            <v>22</v>
          </cell>
          <cell r="H48" t="str">
            <v>Tanque de Agua</v>
          </cell>
          <cell r="I48">
            <v>100</v>
          </cell>
        </row>
        <row r="49">
          <cell r="C49" t="str">
            <v>ARTEF. Y ACCES. SANITARIOS</v>
          </cell>
          <cell r="D49">
            <v>3.01</v>
          </cell>
          <cell r="E49" t="str">
            <v>Artefactos</v>
          </cell>
          <cell r="F49">
            <v>45</v>
          </cell>
          <cell r="H49" t="str">
            <v>Artefactos</v>
          </cell>
          <cell r="I49">
            <v>100</v>
          </cell>
        </row>
        <row r="50">
          <cell r="E50" t="str">
            <v>Griferias</v>
          </cell>
          <cell r="F50">
            <v>20</v>
          </cell>
          <cell r="H50" t="str">
            <v>Griferias</v>
          </cell>
          <cell r="I50">
            <v>100</v>
          </cell>
        </row>
        <row r="51">
          <cell r="E51" t="str">
            <v>Accesorios</v>
          </cell>
          <cell r="F51">
            <v>2</v>
          </cell>
          <cell r="H51" t="str">
            <v>Accesorios</v>
          </cell>
          <cell r="I51">
            <v>100</v>
          </cell>
        </row>
        <row r="52">
          <cell r="E52" t="str">
            <v>Mesada Granitica</v>
          </cell>
          <cell r="F52">
            <v>25</v>
          </cell>
          <cell r="H52" t="str">
            <v>Mesada Granitica</v>
          </cell>
          <cell r="I52">
            <v>100</v>
          </cell>
        </row>
        <row r="53">
          <cell r="E53" t="str">
            <v>Pileta de Lavar</v>
          </cell>
          <cell r="F53">
            <v>8</v>
          </cell>
          <cell r="H53" t="str">
            <v>Pileta de Lavar</v>
          </cell>
          <cell r="I53">
            <v>100</v>
          </cell>
        </row>
        <row r="54">
          <cell r="C54" t="str">
            <v>INSTALACION DE GAS</v>
          </cell>
          <cell r="D54">
            <v>2.8</v>
          </cell>
          <cell r="E54" t="str">
            <v>Acometida Subterranea</v>
          </cell>
          <cell r="F54">
            <v>65</v>
          </cell>
          <cell r="H54" t="str">
            <v>Acometida Subterranea</v>
          </cell>
          <cell r="I54">
            <v>100</v>
          </cell>
        </row>
        <row r="55">
          <cell r="E55" t="str">
            <v>Distribución Interna</v>
          </cell>
          <cell r="F55">
            <v>15</v>
          </cell>
          <cell r="H55" t="str">
            <v>Distribución Interna</v>
          </cell>
          <cell r="I55">
            <v>100</v>
          </cell>
        </row>
        <row r="56">
          <cell r="E56" t="str">
            <v>Gabinetes Exteriores</v>
          </cell>
          <cell r="F56">
            <v>20</v>
          </cell>
          <cell r="H56" t="str">
            <v>Gabinetes Exteriores</v>
          </cell>
          <cell r="I56">
            <v>100</v>
          </cell>
        </row>
        <row r="57">
          <cell r="C57" t="str">
            <v>INSTALACION ELECTRICA</v>
          </cell>
          <cell r="D57">
            <v>1.9</v>
          </cell>
          <cell r="E57" t="str">
            <v>Caños y cajas</v>
          </cell>
          <cell r="F57">
            <v>60</v>
          </cell>
          <cell r="H57" t="str">
            <v>Caños y cajas</v>
          </cell>
          <cell r="I57">
            <v>100</v>
          </cell>
        </row>
        <row r="58">
          <cell r="E58" t="str">
            <v>Cableado</v>
          </cell>
          <cell r="F58">
            <v>13</v>
          </cell>
          <cell r="H58" t="str">
            <v>Cableado</v>
          </cell>
          <cell r="I58">
            <v>100</v>
          </cell>
        </row>
        <row r="59">
          <cell r="E59" t="str">
            <v>Pilar completo</v>
          </cell>
          <cell r="F59">
            <v>14</v>
          </cell>
          <cell r="H59" t="str">
            <v>Pilar completo</v>
          </cell>
          <cell r="I59">
            <v>100</v>
          </cell>
        </row>
        <row r="60">
          <cell r="E60" t="str">
            <v>Llaves y tomas y portalamparas y pul, cp.</v>
          </cell>
          <cell r="F60">
            <v>13</v>
          </cell>
          <cell r="H60" t="str">
            <v>Llaves y tomas y portalamparas y pul, cp.</v>
          </cell>
          <cell r="I60">
            <v>100</v>
          </cell>
        </row>
        <row r="61">
          <cell r="C61" t="str">
            <v>VARIOS</v>
          </cell>
          <cell r="D61">
            <v>0.45</v>
          </cell>
          <cell r="E61" t="str">
            <v>Vidrios</v>
          </cell>
          <cell r="F61">
            <v>30</v>
          </cell>
          <cell r="H61" t="str">
            <v>Vidrios</v>
          </cell>
          <cell r="I61">
            <v>100</v>
          </cell>
        </row>
        <row r="62">
          <cell r="E62" t="str">
            <v>Mesada de cocina</v>
          </cell>
          <cell r="F62">
            <v>35</v>
          </cell>
          <cell r="H62" t="str">
            <v>Mesada de cocina</v>
          </cell>
          <cell r="I62">
            <v>100</v>
          </cell>
        </row>
        <row r="63">
          <cell r="E63" t="str">
            <v>Pileta de cocina</v>
          </cell>
          <cell r="F63">
            <v>35</v>
          </cell>
          <cell r="H63" t="str">
            <v>Pileta de cocina</v>
          </cell>
          <cell r="I63">
            <v>100</v>
          </cell>
        </row>
        <row r="64">
          <cell r="C64" t="str">
            <v>INFRAESTRUCTURA</v>
          </cell>
          <cell r="D64">
            <v>9.25</v>
          </cell>
          <cell r="E64" t="str">
            <v>Provision de Agua Potable</v>
          </cell>
          <cell r="F64">
            <v>20</v>
          </cell>
          <cell r="H64" t="str">
            <v>Red de agua potable</v>
          </cell>
          <cell r="I64">
            <v>90</v>
          </cell>
        </row>
        <row r="65">
          <cell r="H65" t="str">
            <v>Nexo conexión agua potable</v>
          </cell>
          <cell r="I65">
            <v>10</v>
          </cell>
        </row>
        <row r="66">
          <cell r="E66" t="str">
            <v>Red de Desague Cloacal</v>
          </cell>
          <cell r="F66">
            <v>20</v>
          </cell>
          <cell r="H66" t="str">
            <v>Red de desague cloacal</v>
          </cell>
          <cell r="I66">
            <v>90</v>
          </cell>
        </row>
        <row r="67">
          <cell r="H67" t="str">
            <v>Nexo conexión desague cloacales</v>
          </cell>
          <cell r="I67">
            <v>10</v>
          </cell>
        </row>
        <row r="68">
          <cell r="E68" t="str">
            <v>Prov, Electrica y Alumb, Publico</v>
          </cell>
          <cell r="F68">
            <v>30</v>
          </cell>
          <cell r="H68" t="str">
            <v>Red elect, replanteo y bases de H° A°</v>
          </cell>
          <cell r="I68">
            <v>20</v>
          </cell>
        </row>
        <row r="69">
          <cell r="H69" t="str">
            <v>Izado de soportes, col, de H°A° y selado</v>
          </cell>
          <cell r="I69">
            <v>20</v>
          </cell>
        </row>
        <row r="70">
          <cell r="H70" t="str">
            <v>Montaje de herrajes y art, de ilum.</v>
          </cell>
          <cell r="I70">
            <v>15</v>
          </cell>
        </row>
        <row r="71">
          <cell r="H71" t="str">
            <v>Montaje de cond, elec, y acometidas</v>
          </cell>
          <cell r="I71">
            <v>15</v>
          </cell>
        </row>
        <row r="72">
          <cell r="H72" t="str">
            <v>Puesta en servicio y aprob, final</v>
          </cell>
          <cell r="I72">
            <v>15</v>
          </cell>
        </row>
        <row r="73">
          <cell r="H73" t="str">
            <v>Nexo electrico</v>
          </cell>
          <cell r="I73">
            <v>15</v>
          </cell>
        </row>
        <row r="74">
          <cell r="E74" t="str">
            <v>Red Vehicular</v>
          </cell>
          <cell r="F74">
            <v>15</v>
          </cell>
          <cell r="H74" t="str">
            <v>Apertura de calles</v>
          </cell>
          <cell r="I74">
            <v>90</v>
          </cell>
        </row>
        <row r="75">
          <cell r="H75" t="str">
            <v>Perfilado final</v>
          </cell>
          <cell r="I75">
            <v>10</v>
          </cell>
        </row>
        <row r="76">
          <cell r="E76" t="str">
            <v>Vereda Municipal</v>
          </cell>
          <cell r="F76">
            <v>15</v>
          </cell>
          <cell r="H76" t="str">
            <v>Vereda Municipal</v>
          </cell>
          <cell r="I76">
            <v>70</v>
          </cell>
        </row>
        <row r="77">
          <cell r="H77" t="str">
            <v>Cordon Cuneta</v>
          </cell>
          <cell r="I77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Obras simil. ejec"/>
      <sheetName val="Tot-ob. en ejecuc."/>
      <sheetName val="ob-sim.en ejec"/>
      <sheetName val="total ob. ejecut."/>
      <sheetName val="Personal"/>
      <sheetName val="Plan-tra"/>
      <sheetName val="datos sociales"/>
      <sheetName val="Propuesta"/>
      <sheetName val="Analisis"/>
      <sheetName val="Insumo"/>
      <sheetName val="rotul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Gráfico1"/>
      <sheetName val="LIC-11-98"/>
    </sheetNames>
    <sheetDataSet>
      <sheetData sheetId="0"/>
      <sheetData sheetId="1" refreshError="1"/>
      <sheetData sheetId="2" refreshError="1">
        <row r="2">
          <cell r="AL2" t="str">
            <v>OBRA   :AVENIDA AVALOS Y AVENIDA DR. SABIN</v>
          </cell>
          <cell r="AN2" t="str">
            <v>OBRA   :AVENIDA AVALOS Y AVENIDA DR. SABIN</v>
          </cell>
        </row>
        <row r="3">
          <cell r="AL3" t="str">
            <v xml:space="preserve">TRAMO  :AVENIDA LAVALLE - RUTA NICOLAS AVELLANEDA - OBJETO :BACHEO, </v>
          </cell>
          <cell r="AN3" t="str">
            <v xml:space="preserve">TRAMO  :AVENIDA LAVALLE - RUTA NICOLAS AVELLANEDA - OBJETO :BACHEO, </v>
          </cell>
        </row>
        <row r="4">
          <cell r="AL4" t="str">
            <v xml:space="preserve">        RECAPADO Y ENSANCHE DE CALZADA Y CONSTRUCCION DE CICLOVIA.-</v>
          </cell>
          <cell r="AN4" t="str">
            <v xml:space="preserve">        RECAPADO Y ENSANCHE DE CALZADA Y CONSTRUCCION DE CICLOVIA.-</v>
          </cell>
        </row>
        <row r="5">
          <cell r="AL5" t="str">
            <v xml:space="preserve">    Oferente: SUCESION DE ADELMO BIANCALANI</v>
          </cell>
          <cell r="AN5" t="str">
            <v xml:space="preserve">    Oferente: SUCESION DE ADELMO BIANCALANI</v>
          </cell>
        </row>
        <row r="7">
          <cell r="AL7" t="str">
            <v xml:space="preserve">      J O R N A L E S   Y    C A R G A S    S O C I A L E S   </v>
          </cell>
          <cell r="AN7" t="str">
            <v xml:space="preserve">      J O R N A L E S   Y    C A R G A S    S O C I A L E S   </v>
          </cell>
        </row>
        <row r="9">
          <cell r="AL9" t="str">
            <v xml:space="preserve">                 M A Y O       D E     1 9 9 8</v>
          </cell>
          <cell r="AN9" t="str">
            <v xml:space="preserve">                 M A Y O       D E     1 9 9 8</v>
          </cell>
        </row>
        <row r="10">
          <cell r="AL10" t="str">
            <v>C A T E G O R I A S</v>
          </cell>
          <cell r="AM10" t="str">
            <v>UNIDAD</v>
          </cell>
          <cell r="AN10" t="str">
            <v>C A T E G O R I A S</v>
          </cell>
          <cell r="AO10" t="str">
            <v>BASICOS</v>
          </cell>
          <cell r="AQ10" t="str">
            <v>BASICOS</v>
          </cell>
        </row>
        <row r="12">
          <cell r="AL12" t="str">
            <v xml:space="preserve">  OFICIAL ESPECIALIZADO</v>
          </cell>
          <cell r="AM12" t="str">
            <v>$/Hs</v>
          </cell>
          <cell r="AN12" t="str">
            <v xml:space="preserve">  OFICIAL ESPECIALIZADO</v>
          </cell>
          <cell r="AO12">
            <v>1.4</v>
          </cell>
          <cell r="AQ12">
            <v>1.4</v>
          </cell>
        </row>
        <row r="13">
          <cell r="AL13" t="str">
            <v xml:space="preserve">  OFICIAL</v>
          </cell>
          <cell r="AM13" t="str">
            <v>$/Hs</v>
          </cell>
          <cell r="AN13" t="str">
            <v xml:space="preserve">  OFICIAL</v>
          </cell>
          <cell r="AO13">
            <v>1.24</v>
          </cell>
          <cell r="AQ13">
            <v>1.24</v>
          </cell>
        </row>
        <row r="14">
          <cell r="AL14" t="str">
            <v xml:space="preserve">  MEDIO  OFICIAL</v>
          </cell>
          <cell r="AM14" t="str">
            <v>$/Hs</v>
          </cell>
          <cell r="AN14" t="str">
            <v xml:space="preserve">  MEDIO  OFICIAL</v>
          </cell>
          <cell r="AO14">
            <v>1.1599999999999999</v>
          </cell>
          <cell r="AQ14">
            <v>1.1599999999999999</v>
          </cell>
        </row>
        <row r="15">
          <cell r="AL15" t="str">
            <v xml:space="preserve">  AYUDANTE</v>
          </cell>
          <cell r="AM15" t="str">
            <v>$/Hs</v>
          </cell>
          <cell r="AN15" t="str">
            <v xml:space="preserve">  AYUDANTE</v>
          </cell>
          <cell r="AO15">
            <v>1.1399999999999999</v>
          </cell>
          <cell r="AQ15">
            <v>1.1399999999999999</v>
          </cell>
        </row>
        <row r="16">
          <cell r="AL16" t="str">
            <v>COEFICIENTE  MEJORAS  SOCIALES ........</v>
          </cell>
          <cell r="AN16" t="str">
            <v>COEFICIENTE  MEJORAS  SOCIALES ........</v>
          </cell>
          <cell r="AO16">
            <v>2.1269999999999998</v>
          </cell>
          <cell r="AQ16">
            <v>2.1269999999999998</v>
          </cell>
        </row>
        <row r="17">
          <cell r="AL17" t="str">
            <v>PRODUCTIVIDAD Y HORAS EXTRAS...........</v>
          </cell>
          <cell r="AN17" t="str">
            <v>PRODUCTIVIDAD Y HORAS EXTRAS...........</v>
          </cell>
          <cell r="AO17">
            <v>0.5</v>
          </cell>
          <cell r="AQ17">
            <v>0.5</v>
          </cell>
        </row>
        <row r="18">
          <cell r="AL18" t="str">
            <v>A U T O S E G U R O ...................</v>
          </cell>
          <cell r="AN18" t="str">
            <v>A U T O S E G U R O ...................</v>
          </cell>
          <cell r="AO18">
            <v>0.4425</v>
          </cell>
          <cell r="AQ18">
            <v>0.4425</v>
          </cell>
        </row>
        <row r="19">
          <cell r="AL19" t="str">
            <v>LEY 49 - FONDO DE SALUD PUBLICA........</v>
          </cell>
          <cell r="AN19" t="str">
            <v>LEY 49 - FONDO DE SALUD PUBLICA........</v>
          </cell>
          <cell r="AO19">
            <v>6.4999999999999997E-3</v>
          </cell>
          <cell r="AQ19">
            <v>6.4999999999999997E-3</v>
          </cell>
        </row>
        <row r="20">
          <cell r="AL20" t="str">
            <v>COEFICIENTE MEJ. SOCIALES + AUTOSEGURO</v>
          </cell>
          <cell r="AN20" t="str">
            <v>COEFICIENTE MEJ. SOCIALES + AUTOSEGURO</v>
          </cell>
          <cell r="AO20">
            <v>3.0759999999999996</v>
          </cell>
          <cell r="AQ20">
            <v>3.0759999999999996</v>
          </cell>
        </row>
        <row r="22">
          <cell r="AL22" t="str">
            <v xml:space="preserve">   JORNAL  BASICO   +   MEJORAS  SOCIALES   +   AUTOSEGURO</v>
          </cell>
          <cell r="AN22" t="str">
            <v xml:space="preserve">   JORNAL  BASICO   +   MEJORAS  SOCIALES   +   AUTOSEGURO</v>
          </cell>
        </row>
        <row r="23">
          <cell r="AL23" t="str">
            <v xml:space="preserve">  OFICIAL ESPECIALIZADO</v>
          </cell>
          <cell r="AM23" t="str">
            <v>$/Hs</v>
          </cell>
          <cell r="AN23" t="str">
            <v xml:space="preserve">  OFICIAL ESPECIALIZADO</v>
          </cell>
          <cell r="AO23">
            <v>4.3099999999999996</v>
          </cell>
          <cell r="AQ23">
            <v>4.3099999999999996</v>
          </cell>
        </row>
        <row r="25">
          <cell r="AL25" t="str">
            <v xml:space="preserve">  OFICIAL</v>
          </cell>
          <cell r="AM25" t="str">
            <v>$/Hs</v>
          </cell>
          <cell r="AN25" t="str">
            <v xml:space="preserve">  OFICIAL</v>
          </cell>
          <cell r="AO25">
            <v>3.81</v>
          </cell>
          <cell r="AQ25">
            <v>3.81</v>
          </cell>
        </row>
        <row r="27">
          <cell r="AL27" t="str">
            <v xml:space="preserve">  MEDIO  OFICIAL</v>
          </cell>
          <cell r="AM27" t="str">
            <v>$/Hs</v>
          </cell>
          <cell r="AN27" t="str">
            <v xml:space="preserve">  MEDIO  OFICIAL</v>
          </cell>
          <cell r="AO27">
            <v>3.57</v>
          </cell>
          <cell r="AQ27">
            <v>3.57</v>
          </cell>
        </row>
        <row r="29">
          <cell r="AL29" t="str">
            <v xml:space="preserve">  AYUDANTE</v>
          </cell>
          <cell r="AM29" t="str">
            <v>$/Hs</v>
          </cell>
          <cell r="AN29" t="str">
            <v xml:space="preserve">  AYUDANTE</v>
          </cell>
          <cell r="AO29">
            <v>3.51</v>
          </cell>
          <cell r="AQ29">
            <v>3.51</v>
          </cell>
        </row>
        <row r="31">
          <cell r="AL31" t="str">
            <v xml:space="preserve"> COEFICIENTE DE LA RELACION DEL COSTO-COSTO Y PRECIO FINAL PARA</v>
          </cell>
          <cell r="AN31" t="str">
            <v xml:space="preserve"> COEFICIENTE DE LA RELACION DEL COSTO-COSTO Y PRECIO FINAL PARA</v>
          </cell>
        </row>
        <row r="32">
          <cell r="AL32" t="str">
            <v xml:space="preserve">          LA DETERMINACION DE LOS PRECIOS UNITARIOS A COTIZAR</v>
          </cell>
          <cell r="AN32" t="str">
            <v xml:space="preserve">          LA DETERMINACION DE LOS PRECIOS UNITARIOS A COTIZAR</v>
          </cell>
        </row>
        <row r="34">
          <cell r="AL34" t="str">
            <v xml:space="preserve"> Coeficiente básico:</v>
          </cell>
          <cell r="AN34" t="str">
            <v xml:space="preserve"> Coeficiente básico:</v>
          </cell>
          <cell r="AP34">
            <v>1</v>
          </cell>
        </row>
        <row r="35">
          <cell r="AL35" t="str">
            <v xml:space="preserve"> Gastos Grales. y otros gastos indirectos</v>
          </cell>
          <cell r="AM35">
            <v>10</v>
          </cell>
          <cell r="AN35" t="str">
            <v>%</v>
          </cell>
          <cell r="AO35">
            <v>10</v>
          </cell>
          <cell r="AP35">
            <v>0.1</v>
          </cell>
        </row>
        <row r="36">
          <cell r="AL36" t="str">
            <v xml:space="preserve"> Beneficios:</v>
          </cell>
          <cell r="AM36">
            <v>10</v>
          </cell>
          <cell r="AN36" t="str">
            <v>%</v>
          </cell>
          <cell r="AO36">
            <v>10</v>
          </cell>
          <cell r="AP36">
            <v>0.1</v>
          </cell>
        </row>
        <row r="38">
          <cell r="AP38">
            <v>1.2000000000000002</v>
          </cell>
        </row>
        <row r="39">
          <cell r="AL39" t="str">
            <v xml:space="preserve"> Gastos Financieros</v>
          </cell>
          <cell r="AM39">
            <v>1</v>
          </cell>
          <cell r="AN39" t="str">
            <v>%</v>
          </cell>
          <cell r="AO39">
            <v>1</v>
          </cell>
          <cell r="AP39">
            <v>1.2E-2</v>
          </cell>
        </row>
        <row r="41">
          <cell r="AP41">
            <v>1.2120000000000002</v>
          </cell>
        </row>
        <row r="42">
          <cell r="AL42" t="str">
            <v>I. V. A.</v>
          </cell>
          <cell r="AM42">
            <v>21</v>
          </cell>
          <cell r="AN42" t="str">
            <v>%</v>
          </cell>
          <cell r="AO42">
            <v>21</v>
          </cell>
          <cell r="AP42">
            <v>0.2545</v>
          </cell>
        </row>
        <row r="44">
          <cell r="AP44">
            <v>1.4665000000000001</v>
          </cell>
        </row>
        <row r="55">
          <cell r="Q55" t="str">
            <v>OBRA: AVDA.AVALOS Y AVDA.DR. SABIN-TR.AVDA.LAVALLE-R.N.AVELLANEDA</v>
          </cell>
        </row>
        <row r="56">
          <cell r="Q56" t="str">
            <v>ANALISIS DE PRECIOS PARA LA LICITACION PUBLICA Nº 11/98</v>
          </cell>
          <cell r="AE56" t="str">
            <v>DESIGNACION :  AGREGADO PETREO GRUESO     ( M3 )</v>
          </cell>
        </row>
        <row r="57">
          <cell r="Q57" t="str">
            <v xml:space="preserve">          MATERIALES PARA ELABORACION DE CONCRETO ASFALTICO</v>
          </cell>
        </row>
        <row r="58">
          <cell r="Q58" t="str">
            <v xml:space="preserve">          =================================================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</row>
        <row r="59">
          <cell r="AE59" t="str">
            <v>DESCRIPCION</v>
          </cell>
          <cell r="AF59" t="str">
            <v>UN-HP</v>
          </cell>
          <cell r="AG59" t="str">
            <v>Cant.</v>
          </cell>
          <cell r="AH59" t="str">
            <v>Costo Un.</v>
          </cell>
          <cell r="AI59" t="str">
            <v>Costo Parc.</v>
          </cell>
        </row>
        <row r="60">
          <cell r="Q60" t="str">
            <v xml:space="preserve"> AGREGADO PETREO INTERMEDIO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</row>
        <row r="61">
          <cell r="Q61" t="str">
            <v>===========================</v>
          </cell>
          <cell r="AE61" t="str">
            <v>1) PROVISION DE MATERIAL</v>
          </cell>
        </row>
        <row r="62">
          <cell r="Q62" t="str">
            <v>a) Costo en Origen (Posadas)</v>
          </cell>
          <cell r="R62" t="str">
            <v>Tn</v>
          </cell>
          <cell r="S62">
            <v>1</v>
          </cell>
          <cell r="T62">
            <v>7.5</v>
          </cell>
          <cell r="U62">
            <v>7.5</v>
          </cell>
          <cell r="AE62" t="str">
            <v xml:space="preserve">   =====================</v>
          </cell>
        </row>
        <row r="63">
          <cell r="Q63" t="str">
            <v>c) Transporte con camion</v>
          </cell>
          <cell r="R63" t="str">
            <v>Tn-Km</v>
          </cell>
          <cell r="S63">
            <v>350</v>
          </cell>
          <cell r="T63">
            <v>3.5000000000000003E-2</v>
          </cell>
          <cell r="U63">
            <v>12.25</v>
          </cell>
          <cell r="AE63" t="str">
            <v>a) Costo en Origen Posadas</v>
          </cell>
          <cell r="AF63" t="str">
            <v>m3</v>
          </cell>
          <cell r="AG63">
            <v>1</v>
          </cell>
          <cell r="AH63">
            <v>7.5</v>
          </cell>
          <cell r="AI63">
            <v>7.5</v>
          </cell>
        </row>
        <row r="64">
          <cell r="Q64" t="str">
            <v>d) Incid. por Manip. y acopio</v>
          </cell>
          <cell r="R64" t="str">
            <v>Hs-Ay</v>
          </cell>
          <cell r="S64">
            <v>0.15</v>
          </cell>
          <cell r="T64">
            <v>3.51</v>
          </cell>
          <cell r="U64">
            <v>0.53</v>
          </cell>
        </row>
        <row r="65">
          <cell r="U65" t="str">
            <v>-</v>
          </cell>
          <cell r="AE65" t="str">
            <v>c) Transporte con camion</v>
          </cell>
          <cell r="AF65" t="str">
            <v>Kmm3</v>
          </cell>
          <cell r="AG65">
            <v>350</v>
          </cell>
          <cell r="AH65">
            <v>5.0099999999999999E-2</v>
          </cell>
          <cell r="AI65">
            <v>17.54</v>
          </cell>
        </row>
        <row r="66">
          <cell r="U66">
            <v>20.28</v>
          </cell>
        </row>
        <row r="67">
          <cell r="Q67" t="str">
            <v>e) Perdidas</v>
          </cell>
          <cell r="R67" t="str">
            <v>%</v>
          </cell>
          <cell r="S67">
            <v>4</v>
          </cell>
          <cell r="T67">
            <v>20.28</v>
          </cell>
          <cell r="U67">
            <v>0.81</v>
          </cell>
          <cell r="AE67" t="str">
            <v>d) Incid. por Manip. y acopio</v>
          </cell>
          <cell r="AF67" t="str">
            <v>Hs-Ay</v>
          </cell>
          <cell r="AG67">
            <v>0.5</v>
          </cell>
          <cell r="AH67">
            <v>3.51</v>
          </cell>
          <cell r="AI67">
            <v>1.76</v>
          </cell>
        </row>
        <row r="68">
          <cell r="U68" t="str">
            <v>-</v>
          </cell>
          <cell r="AI68" t="str">
            <v>-</v>
          </cell>
        </row>
        <row r="69">
          <cell r="Q69" t="str">
            <v xml:space="preserve">    COSTO  UNITARIO     :  </v>
          </cell>
          <cell r="S69" t="str">
            <v xml:space="preserve">    $/Tn</v>
          </cell>
          <cell r="T69" t="str">
            <v>.</v>
          </cell>
          <cell r="U69">
            <v>21.09</v>
          </cell>
          <cell r="AI69">
            <v>26.8</v>
          </cell>
        </row>
        <row r="70">
          <cell r="AE70" t="str">
            <v>e) Perdidas</v>
          </cell>
          <cell r="AF70" t="str">
            <v>%</v>
          </cell>
          <cell r="AG70">
            <v>5</v>
          </cell>
          <cell r="AH70">
            <v>26.8</v>
          </cell>
          <cell r="AI70">
            <v>1.34</v>
          </cell>
        </row>
        <row r="71">
          <cell r="AI71" t="str">
            <v>-</v>
          </cell>
        </row>
        <row r="72">
          <cell r="AE72" t="str">
            <v xml:space="preserve">C O S T O    U N I T A R I O  </v>
          </cell>
          <cell r="AF72" t="str">
            <v>(1) :</v>
          </cell>
          <cell r="AG72" t="str">
            <v>$/m3</v>
          </cell>
          <cell r="AH72" t="str">
            <v>.</v>
          </cell>
          <cell r="AI72">
            <v>28.14</v>
          </cell>
        </row>
        <row r="73">
          <cell r="AI73" t="str">
            <v>=</v>
          </cell>
        </row>
        <row r="74">
          <cell r="Q74" t="str">
            <v xml:space="preserve">ARENA DE TRITURACION </v>
          </cell>
        </row>
        <row r="75">
          <cell r="Q75" t="str">
            <v>====================</v>
          </cell>
        </row>
        <row r="76">
          <cell r="AE76" t="str">
            <v>DESIGNACION :  AGREGADO PETREO FINO - m3</v>
          </cell>
        </row>
        <row r="77">
          <cell r="Q77" t="str">
            <v>a) Costo en Origen (Posadas)</v>
          </cell>
          <cell r="R77" t="str">
            <v>Tn</v>
          </cell>
          <cell r="S77">
            <v>1</v>
          </cell>
          <cell r="T77">
            <v>7.5</v>
          </cell>
          <cell r="U77">
            <v>7.5</v>
          </cell>
          <cell r="AF77" t="str">
            <v>=</v>
          </cell>
        </row>
        <row r="78">
          <cell r="Q78" t="str">
            <v>c) Transporte con camion</v>
          </cell>
          <cell r="R78" t="str">
            <v>Tn-Km</v>
          </cell>
          <cell r="S78">
            <v>350</v>
          </cell>
          <cell r="T78">
            <v>3.5000000000000003E-2</v>
          </cell>
          <cell r="U78">
            <v>12.25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</row>
        <row r="79">
          <cell r="Q79" t="str">
            <v>d) Incid. por Manip. y acopio</v>
          </cell>
          <cell r="R79" t="str">
            <v>Hs-Ay</v>
          </cell>
          <cell r="S79">
            <v>0.15</v>
          </cell>
          <cell r="T79">
            <v>3.51</v>
          </cell>
          <cell r="U79">
            <v>0.53</v>
          </cell>
          <cell r="AE79" t="str">
            <v>DESCRIPCION</v>
          </cell>
          <cell r="AF79" t="str">
            <v>UN-HP</v>
          </cell>
          <cell r="AG79" t="str">
            <v>Cant.</v>
          </cell>
          <cell r="AH79" t="str">
            <v>Costo Un.</v>
          </cell>
          <cell r="AI79" t="str">
            <v>Costo Parc.</v>
          </cell>
        </row>
        <row r="80">
          <cell r="U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</row>
        <row r="81">
          <cell r="U81">
            <v>20.28</v>
          </cell>
          <cell r="AE81" t="str">
            <v>1) PROVISION DE MATERIAL</v>
          </cell>
        </row>
        <row r="82">
          <cell r="Q82" t="str">
            <v>e) Perdidas</v>
          </cell>
          <cell r="R82" t="str">
            <v>%</v>
          </cell>
          <cell r="S82">
            <v>6</v>
          </cell>
          <cell r="T82">
            <v>20.28</v>
          </cell>
          <cell r="U82">
            <v>1.22</v>
          </cell>
          <cell r="AE82" t="str">
            <v xml:space="preserve">   =====================</v>
          </cell>
        </row>
        <row r="83">
          <cell r="U83" t="str">
            <v>-</v>
          </cell>
          <cell r="AE83" t="str">
            <v>a) Costo en Origen (BQUERAS.)</v>
          </cell>
          <cell r="AF83" t="str">
            <v>m3</v>
          </cell>
          <cell r="AG83">
            <v>1</v>
          </cell>
          <cell r="AH83">
            <v>5.08</v>
          </cell>
          <cell r="AI83">
            <v>5.08</v>
          </cell>
        </row>
        <row r="84">
          <cell r="Q84" t="str">
            <v xml:space="preserve">    COSTO  UNITARIO     :  </v>
          </cell>
          <cell r="S84" t="str">
            <v xml:space="preserve">    $/Tn</v>
          </cell>
          <cell r="T84" t="str">
            <v>.</v>
          </cell>
          <cell r="U84">
            <v>21.5</v>
          </cell>
        </row>
        <row r="85">
          <cell r="AE85" t="str">
            <v>c) Transporte con camion</v>
          </cell>
          <cell r="AF85" t="str">
            <v>Kmm3</v>
          </cell>
          <cell r="AG85">
            <v>20</v>
          </cell>
          <cell r="AH85">
            <v>8.3999999999999991E-2</v>
          </cell>
          <cell r="AI85">
            <v>1.68</v>
          </cell>
        </row>
        <row r="87">
          <cell r="AE87" t="str">
            <v>d) Incid. por Manip. y acopio</v>
          </cell>
          <cell r="AF87" t="str">
            <v>Hs-Ay</v>
          </cell>
          <cell r="AG87">
            <v>0.15</v>
          </cell>
          <cell r="AH87">
            <v>3.51</v>
          </cell>
          <cell r="AI87">
            <v>0.53</v>
          </cell>
        </row>
        <row r="88">
          <cell r="AI88" t="str">
            <v>-</v>
          </cell>
        </row>
        <row r="89">
          <cell r="Q89" t="str">
            <v xml:space="preserve">ARENA SILICEA </v>
          </cell>
          <cell r="AI89">
            <v>7.29</v>
          </cell>
        </row>
        <row r="90">
          <cell r="Q90" t="str">
            <v>=============</v>
          </cell>
          <cell r="AE90" t="str">
            <v>e) Perdidas</v>
          </cell>
          <cell r="AF90" t="str">
            <v>%</v>
          </cell>
          <cell r="AG90">
            <v>5</v>
          </cell>
          <cell r="AH90">
            <v>7.29</v>
          </cell>
          <cell r="AI90">
            <v>0.36</v>
          </cell>
        </row>
        <row r="91">
          <cell r="AI91" t="str">
            <v>-</v>
          </cell>
        </row>
        <row r="92">
          <cell r="Q92" t="str">
            <v>a) Costo en Origen (Bqueras)</v>
          </cell>
          <cell r="R92" t="str">
            <v>Tn</v>
          </cell>
          <cell r="S92">
            <v>1</v>
          </cell>
          <cell r="T92">
            <v>3.85</v>
          </cell>
          <cell r="U92">
            <v>3.85</v>
          </cell>
          <cell r="AE92" t="str">
            <v xml:space="preserve">C O S T O    U N I T A R I O  </v>
          </cell>
          <cell r="AF92" t="str">
            <v>(1) :</v>
          </cell>
          <cell r="AG92" t="str">
            <v xml:space="preserve">    $/m3</v>
          </cell>
          <cell r="AH92" t="str">
            <v>.</v>
          </cell>
          <cell r="AI92">
            <v>7.65</v>
          </cell>
        </row>
        <row r="93">
          <cell r="Q93" t="str">
            <v>c) Transporte con camion</v>
          </cell>
          <cell r="R93" t="str">
            <v>Tn-Km</v>
          </cell>
          <cell r="S93">
            <v>20</v>
          </cell>
          <cell r="T93">
            <v>0.06</v>
          </cell>
          <cell r="U93">
            <v>1.2</v>
          </cell>
        </row>
        <row r="94">
          <cell r="Q94" t="str">
            <v>d) Incid. por Manip. y acopio</v>
          </cell>
          <cell r="R94" t="str">
            <v>Hs-Ay</v>
          </cell>
          <cell r="S94">
            <v>0.15</v>
          </cell>
          <cell r="T94">
            <v>3.51</v>
          </cell>
          <cell r="U94">
            <v>0.53</v>
          </cell>
        </row>
        <row r="95">
          <cell r="U95" t="str">
            <v>-</v>
          </cell>
        </row>
        <row r="96">
          <cell r="U96">
            <v>5.58</v>
          </cell>
        </row>
        <row r="97">
          <cell r="Q97" t="str">
            <v>e) Perdidas</v>
          </cell>
          <cell r="R97" t="str">
            <v>%</v>
          </cell>
          <cell r="S97">
            <v>6</v>
          </cell>
          <cell r="T97">
            <v>5.58</v>
          </cell>
          <cell r="U97">
            <v>0.33</v>
          </cell>
        </row>
        <row r="98">
          <cell r="U98" t="str">
            <v>-</v>
          </cell>
        </row>
        <row r="99">
          <cell r="Q99" t="str">
            <v xml:space="preserve">    COSTO  UNITARIO     :  </v>
          </cell>
          <cell r="S99" t="str">
            <v xml:space="preserve">    $/Tn</v>
          </cell>
          <cell r="T99" t="str">
            <v>.</v>
          </cell>
          <cell r="U99">
            <v>5.91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les"/>
      <sheetName val="Equipos"/>
      <sheetName val="Costo Materiales"/>
      <sheetName val="Coef.Resu"/>
      <sheetName val="Jornales"/>
      <sheetName val="Transp"/>
      <sheetName val="Desb-Limp-Z Camino"/>
      <sheetName val="Terraplen"/>
      <sheetName val="Terraplen S-Comp"/>
      <sheetName val="Excavaciones"/>
      <sheetName val="Hormigones"/>
      <sheetName val="Acero"/>
      <sheetName val="Baranda"/>
      <sheetName val="Alamb"/>
      <sheetName val="Demol alcan"/>
      <sheetName val="SeñalHoriz"/>
      <sheetName val=" SeñaVert"/>
      <sheetName val="MOVOBRA sec2Hº"/>
      <sheetName val="MOVOBRA sec1Hº"/>
      <sheetName val="Movi obra"/>
      <sheetName val="PRESUFLEX"/>
      <sheetName val="BASE MRC de 10cm"/>
    </sheetNames>
    <sheetDataSet>
      <sheetData sheetId="0">
        <row r="11">
          <cell r="D11">
            <v>39904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uto Metrico"/>
      <sheetName val="Acceso a Plaza"/>
      <sheetName val="PRESUPUESTO"/>
      <sheetName val="Planilla de suelo"/>
    </sheetNames>
    <sheetDataSet>
      <sheetData sheetId="0">
        <row r="195">
          <cell r="C195" t="str">
            <v>CORDON PROTECTOR DE BORDE DE PAVIMENTO(0,15m x 0,30m)</v>
          </cell>
        </row>
        <row r="228">
          <cell r="C228" t="str">
            <v>RIEGO DE LIGA</v>
          </cell>
        </row>
        <row r="234">
          <cell r="C234" t="str">
            <v>RIEGO DE IMPRIMACIÓN</v>
          </cell>
        </row>
        <row r="240">
          <cell r="C240" t="str">
            <v>CONSTRUCCIÓN DE ALAMBRADOS</v>
          </cell>
        </row>
        <row r="244">
          <cell r="C244" t="str">
            <v>RETIRO DE ALAMBRADOS</v>
          </cell>
        </row>
        <row r="248">
          <cell r="C248" t="str">
            <v>TRANQUERAS COLOCADAS</v>
          </cell>
        </row>
        <row r="254">
          <cell r="C254" t="str">
            <v>SEÑALIZACIÓN HORIZONTAL</v>
          </cell>
        </row>
        <row r="255">
          <cell r="C255" t="str">
            <v>POR PULVERIZACIÓN (Pintura termoplástica)</v>
          </cell>
        </row>
        <row r="261">
          <cell r="C261" t="str">
            <v>SEÑALIZACION VERTICAL</v>
          </cell>
        </row>
        <row r="267">
          <cell r="C267" t="str">
            <v>BARANDAS METÁLICAS</v>
          </cell>
        </row>
        <row r="273">
          <cell r="C273" t="str">
            <v xml:space="preserve">DEMOLICIÓN </v>
          </cell>
        </row>
        <row r="274">
          <cell r="C274" t="str">
            <v>DE OBRAS VARIAS</v>
          </cell>
        </row>
        <row r="281">
          <cell r="B281" t="str">
            <v>A</v>
          </cell>
          <cell r="C281" t="str">
            <v>Cuota Mensual</v>
          </cell>
        </row>
        <row r="282">
          <cell r="B282" t="str">
            <v>B</v>
          </cell>
          <cell r="C282" t="str">
            <v>Adicional</v>
          </cell>
        </row>
        <row r="299">
          <cell r="C299" t="str">
            <v>MEDIDA DE MITIGACIÓN DE IMPACTO AMBIENTAL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X._S-II (2)"/>
      <sheetName val="Zapallar (2)"/>
      <sheetName val="SMartín y Brown (2)"/>
      <sheetName val="Cuadro Comparativo (2)"/>
      <sheetName val="comp. conducto (2)"/>
      <sheetName val="Cómputo Hº Puentes"/>
      <sheetName val="Cómputo Aº Puentes "/>
      <sheetName val="Hoja1"/>
    </sheetNames>
    <sheetDataSet>
      <sheetData sheetId="0" refreshError="1">
        <row r="7">
          <cell r="B7" t="str">
            <v>OBRA : RUTA PROVINCIAL Nº 7</v>
          </cell>
        </row>
        <row r="8">
          <cell r="B8" t="str">
            <v>TRAMO: PCIA. DE LA PLAZA (Emp. Ruta Nac. Nº 16) - GRAL. SAN MARTÍN (Emp. Ruta Prov. Nº 90)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coefic"/>
      <sheetName val="materiales"/>
      <sheetName val="equipos"/>
      <sheetName val="Terrap."/>
      <sheetName val="Exp. Suelo Terrap."/>
      <sheetName val="Desbosque"/>
      <sheetName val="Desmonte"/>
      <sheetName val="Extr. lateral"/>
      <sheetName val="Exc. Común"/>
      <sheetName val="Excav. Fund."/>
      <sheetName val="Hº B"/>
      <sheetName val="Suelo CAL"/>
      <sheetName val="Suelo Sel"/>
      <sheetName val="2-exp.s.selecc"/>
      <sheetName val="Cal"/>
      <sheetName val="Suelo Cal Rec."/>
      <sheetName val="Base Asf. Rec. (LP)"/>
      <sheetName val="Base Asf. Bach."/>
      <sheetName val="Carpeta (LP)"/>
      <sheetName val="Liga"/>
      <sheetName val="C. A 50-60"/>
      <sheetName val="Limpieza Camino Exist."/>
      <sheetName val="Dem. Obras varias"/>
      <sheetName val="Dem. Pav. Exist."/>
      <sheetName val="Mov. Cuota Mensual"/>
      <sheetName val="Movilidad Por Km"/>
      <sheetName val="Vivienda"/>
      <sheetName val="Movilización Obra"/>
      <sheetName val="Perf. y Recomp. Base"/>
      <sheetName val="Rec. Base Estab."/>
      <sheetName val="Selecc. Bacheo"/>
      <sheetName val="Suelo Cal Bacheo"/>
      <sheetName val="Base Est. Gran. Bacheo"/>
      <sheetName val="Base Asf. Rec. (P) "/>
      <sheetName val="Carp. Bacheo (P)"/>
      <sheetName val="Carp. Refuerzo (P) "/>
      <sheetName val="Carp. Reconst. (P) "/>
      <sheetName val="Señ. Hor."/>
      <sheetName val="Señ. Vert."/>
      <sheetName val="Limpieza y Perf. Final"/>
      <sheetName val="Movilización Adic. de Obra"/>
      <sheetName val="Cuadro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les"/>
      <sheetName val="Equipos"/>
      <sheetName val="Costo Materiales"/>
      <sheetName val="Coef.Resu"/>
      <sheetName val="Jornales"/>
      <sheetName val="Transp"/>
      <sheetName val="Desb-Limp-Z Camino"/>
      <sheetName val="Terraplen"/>
      <sheetName val="Terraplen S-Comp"/>
      <sheetName val="Excavaciones"/>
      <sheetName val="Hormigones"/>
      <sheetName val="Acero"/>
      <sheetName val="Baranda"/>
      <sheetName val="Alamb"/>
      <sheetName val="Demol alcan"/>
      <sheetName val="SeñalHoriz"/>
      <sheetName val=" SeñaVert"/>
      <sheetName val="MOVOBRA sec2Hº"/>
      <sheetName val="MOVOBRA sec1Hº"/>
      <sheetName val="Movilidad"/>
      <sheetName val="BASE MRC de 15cm"/>
    </sheetNames>
    <sheetDataSet>
      <sheetData sheetId="0" refreshError="1">
        <row r="1">
          <cell r="B1" t="str">
            <v>OBRA 2: RUTA PROVINCIAL Nº 9</v>
          </cell>
        </row>
        <row r="11">
          <cell r="D11">
            <v>39904</v>
          </cell>
        </row>
      </sheetData>
      <sheetData sheetId="1" refreshError="1"/>
      <sheetData sheetId="2" refreshError="1"/>
      <sheetData sheetId="3" refreshError="1">
        <row r="13">
          <cell r="J13">
            <v>9.6000000000000002E-4</v>
          </cell>
        </row>
        <row r="19">
          <cell r="J19">
            <v>5.5999999999999995E-4</v>
          </cell>
        </row>
        <row r="25">
          <cell r="J25">
            <v>3.5131100000000002</v>
          </cell>
        </row>
        <row r="44">
          <cell r="J44">
            <v>1.65</v>
          </cell>
        </row>
      </sheetData>
      <sheetData sheetId="4" refreshError="1">
        <row r="41">
          <cell r="D41">
            <v>248.44219999999999</v>
          </cell>
        </row>
        <row r="45">
          <cell r="D45">
            <v>178.99700000000001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les"/>
      <sheetName val="Equipos"/>
      <sheetName val="Costo Materiales"/>
      <sheetName val="Coef.Resu"/>
      <sheetName val="Jornales"/>
      <sheetName val="Transp"/>
      <sheetName val="Demoliciones"/>
      <sheetName val="SeñalHoriz"/>
      <sheetName val=" SeñaVert"/>
      <sheetName val="Caños Hº Aº"/>
      <sheetName val="Ensanche Puente"/>
      <sheetName val="Refugios"/>
      <sheetName val="IUMINACION INTERSECC"/>
      <sheetName val="PRESU (2)"/>
      <sheetName val="PRESU_S1"/>
      <sheetName val="PRESU_S2"/>
    </sheetNames>
    <sheetDataSet>
      <sheetData sheetId="0"/>
      <sheetData sheetId="1"/>
      <sheetData sheetId="2"/>
      <sheetData sheetId="3"/>
      <sheetData sheetId="4">
        <row r="53">
          <cell r="D53">
            <v>22.37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O"/>
      <sheetName val="COMPMET PAV FLEX "/>
      <sheetName val="COMPAV"/>
      <sheetName val="COMPALCA"/>
      <sheetName val="MOVSUELOS"/>
      <sheetName val="Rio Salado"/>
      <sheetName val="computos"/>
    </sheetNames>
    <sheetDataSet>
      <sheetData sheetId="0"/>
      <sheetData sheetId="1">
        <row r="117">
          <cell r="K117">
            <v>0.16</v>
          </cell>
        </row>
        <row r="119">
          <cell r="K119">
            <v>0.1</v>
          </cell>
        </row>
        <row r="122">
          <cell r="K122">
            <v>0.15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INCIDENCIAS"/>
      <sheetName val="PLAN DE TRABAJOS"/>
      <sheetName val="CURVA DE INVERSIONES"/>
      <sheetName val="REQ. PRE-ADJ.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"/>
      <sheetName val="1-limpieza"/>
      <sheetName val="2-exc"/>
      <sheetName val="3-t.comp"/>
      <sheetName val="4-exc"/>
      <sheetName val="5-H°B"/>
      <sheetName val="6-HºD"/>
      <sheetName val="7-HºEF"/>
      <sheetName val="8-Aceº"/>
      <sheetName val="9-Slo_Selec"/>
      <sheetName val="9-SubrasCal"/>
      <sheetName val="10-SueloCal"/>
      <sheetName val="Base_Estabilizada"/>
      <sheetName val="11-pavHº"/>
      <sheetName val="12-sumitier"/>
      <sheetName val="13-condpluvcañomet"/>
      <sheetName val="14-ER1"/>
      <sheetName val="15-EM1 "/>
      <sheetName val="16-BaseCºAº"/>
      <sheetName val="17-CºAº"/>
      <sheetName val="Trasl.LBT"/>
      <sheetName val="Trasl.LAT"/>
      <sheetName val="21ab-señ_hor"/>
      <sheetName val="21c-señaliza"/>
      <sheetName val="21d-Porticos"/>
      <sheetName val="21e-Columnas de 1 Brazo"/>
      <sheetName val="Ilumin ST1"/>
      <sheetName val="Ilumin ST2"/>
      <sheetName val="forestación"/>
      <sheetName val="24-Pasarelas"/>
      <sheetName val="25-demol_pav"/>
      <sheetName val="movilidad"/>
      <sheetName val="27-28-movil"/>
      <sheetName val="30-31-32-Alamb."/>
      <sheetName val="18SSel"/>
      <sheetName val="BarreraFFCC"/>
      <sheetName val="Pte-HºAº"/>
      <sheetName val="26-demol_alc"/>
      <sheetName val="PRES_ST01"/>
      <sheetName val="29-defensa"/>
      <sheetName val="Pte-Aceºs"/>
      <sheetName val="PRES_ST03"/>
    </sheetNames>
    <sheetDataSet>
      <sheetData sheetId="0" refreshError="1">
        <row r="25">
          <cell r="W25">
            <v>1.4542990000000002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35" workbookViewId="0">
      <selection activeCell="G51" sqref="G51"/>
    </sheetView>
  </sheetViews>
  <sheetFormatPr baseColWidth="10" defaultRowHeight="12.75" x14ac:dyDescent="0.2"/>
  <cols>
    <col min="2" max="2" width="5.5703125" customWidth="1"/>
    <col min="3" max="3" width="55.42578125" bestFit="1" customWidth="1"/>
    <col min="4" max="4" width="7.28515625" customWidth="1"/>
    <col min="5" max="5" width="13.42578125" bestFit="1" customWidth="1"/>
    <col min="6" max="6" width="13.85546875" bestFit="1" customWidth="1"/>
    <col min="7" max="7" width="17.28515625" bestFit="1" customWidth="1"/>
  </cols>
  <sheetData>
    <row r="1" spans="1:7" x14ac:dyDescent="0.2">
      <c r="A1" s="8"/>
      <c r="B1" s="61"/>
      <c r="C1" s="8"/>
      <c r="D1" s="8"/>
      <c r="E1" s="8"/>
      <c r="F1" s="8"/>
      <c r="G1" s="8"/>
    </row>
    <row r="2" spans="1:7" ht="13.5" thickBot="1" x14ac:dyDescent="0.25">
      <c r="A2" s="8"/>
      <c r="B2" s="61"/>
      <c r="C2" s="8"/>
      <c r="D2" s="8"/>
      <c r="E2" s="8"/>
      <c r="F2" s="8"/>
      <c r="G2" s="8"/>
    </row>
    <row r="3" spans="1:7" x14ac:dyDescent="0.2">
      <c r="A3" s="8"/>
      <c r="B3" s="60"/>
      <c r="C3" s="59"/>
      <c r="D3" s="58"/>
      <c r="E3" s="58"/>
      <c r="F3" s="58"/>
      <c r="G3" s="57"/>
    </row>
    <row r="4" spans="1:7" ht="15" x14ac:dyDescent="0.2">
      <c r="A4" s="8"/>
      <c r="B4" s="55" t="str">
        <f>+'[3]FLEX._S-II (2)'!B7</f>
        <v>OBRA : RUTA PROVINCIAL Nº 7</v>
      </c>
      <c r="C4" s="54"/>
      <c r="D4" s="56"/>
      <c r="E4" s="56"/>
      <c r="F4" s="56"/>
      <c r="G4" s="53"/>
    </row>
    <row r="5" spans="1:7" ht="15" x14ac:dyDescent="0.2">
      <c r="A5" s="8"/>
      <c r="B5" s="55" t="str">
        <f>+'[3]FLEX._S-II (2)'!B8</f>
        <v>TRAMO: PCIA. DE LA PLAZA (Emp. Ruta Nac. Nº 16) - GRAL. SAN MARTÍN (Emp. Ruta Prov. Nº 90)</v>
      </c>
      <c r="C5" s="54"/>
      <c r="D5" s="45"/>
      <c r="E5" s="45"/>
      <c r="F5" s="45"/>
      <c r="G5" s="53"/>
    </row>
    <row r="6" spans="1:7" ht="15" x14ac:dyDescent="0.2">
      <c r="A6" s="8"/>
      <c r="B6" s="55" t="s">
        <v>25</v>
      </c>
      <c r="C6" s="54"/>
      <c r="D6" s="45"/>
      <c r="E6" s="45"/>
      <c r="F6" s="45"/>
      <c r="G6" s="53"/>
    </row>
    <row r="7" spans="1:7" ht="15" x14ac:dyDescent="0.2">
      <c r="A7" s="8"/>
      <c r="B7" s="55" t="str">
        <f>+'[1]CÓMP. ALTERNATIVA2'!C8</f>
        <v xml:space="preserve">OBJETO: COMPLETAMIENTO Y CONSTRUCCIÓN DE OBRAS BÁSICAS Y PAVIMENTO FLEXIBLE </v>
      </c>
      <c r="C7" s="54"/>
      <c r="D7" s="45"/>
      <c r="E7" s="45"/>
      <c r="F7" s="45"/>
      <c r="G7" s="53"/>
    </row>
    <row r="8" spans="1:7" x14ac:dyDescent="0.2">
      <c r="A8" s="8"/>
      <c r="B8" s="52"/>
      <c r="C8" s="51"/>
      <c r="D8" s="51"/>
      <c r="E8" s="51"/>
      <c r="F8" s="51"/>
      <c r="G8" s="50"/>
    </row>
    <row r="9" spans="1:7" ht="19.5" x14ac:dyDescent="0.2">
      <c r="A9" s="8"/>
      <c r="B9" s="49" t="s">
        <v>26</v>
      </c>
      <c r="C9" s="48"/>
      <c r="D9" s="48"/>
      <c r="E9" s="48"/>
      <c r="F9" s="48"/>
      <c r="G9" s="47"/>
    </row>
    <row r="10" spans="1:7" ht="15.75" thickBot="1" x14ac:dyDescent="0.25">
      <c r="A10" s="8"/>
      <c r="B10" s="46"/>
      <c r="C10" s="45"/>
      <c r="D10" s="45"/>
      <c r="E10" s="45"/>
      <c r="F10" s="45"/>
      <c r="G10" s="44"/>
    </row>
    <row r="11" spans="1:7" x14ac:dyDescent="0.2">
      <c r="A11" s="20"/>
      <c r="B11" s="43" t="s">
        <v>24</v>
      </c>
      <c r="C11" s="42" t="s">
        <v>23</v>
      </c>
      <c r="D11" s="42" t="s">
        <v>22</v>
      </c>
      <c r="E11" s="41" t="s">
        <v>21</v>
      </c>
      <c r="F11" s="41" t="s">
        <v>20</v>
      </c>
      <c r="G11" s="41" t="s">
        <v>0</v>
      </c>
    </row>
    <row r="12" spans="1:7" ht="13.5" thickBot="1" x14ac:dyDescent="0.25">
      <c r="A12" s="20"/>
      <c r="B12" s="40" t="s">
        <v>7</v>
      </c>
      <c r="C12" s="39"/>
      <c r="D12" s="39"/>
      <c r="E12" s="38"/>
      <c r="F12" s="38"/>
      <c r="G12" s="38"/>
    </row>
    <row r="13" spans="1:7" ht="15.75" x14ac:dyDescent="0.2">
      <c r="A13" s="20"/>
      <c r="B13" s="35"/>
      <c r="C13" s="37" t="s">
        <v>19</v>
      </c>
      <c r="D13" s="33"/>
      <c r="E13" s="36"/>
      <c r="F13" s="36"/>
      <c r="G13" s="32"/>
    </row>
    <row r="14" spans="1:7" x14ac:dyDescent="0.2">
      <c r="A14" s="20"/>
      <c r="B14" s="35"/>
      <c r="C14" s="34"/>
      <c r="D14" s="33"/>
      <c r="E14" s="33"/>
      <c r="F14" s="33"/>
      <c r="G14" s="32"/>
    </row>
    <row r="15" spans="1:7" ht="14.25" customHeight="1" x14ac:dyDescent="0.2">
      <c r="A15" s="20"/>
      <c r="B15" s="27">
        <v>1</v>
      </c>
      <c r="C15" s="24" t="str">
        <f>+'[1]CÓMP. ALTERNATIVA2'!C59</f>
        <v>TERRAPLENES CON COMPACTACIÓN ESPECIAL</v>
      </c>
      <c r="D15" s="31"/>
      <c r="E15" s="30"/>
      <c r="F15" s="30"/>
      <c r="G15" s="29"/>
    </row>
    <row r="16" spans="1:7" ht="14.25" customHeight="1" x14ac:dyDescent="0.2">
      <c r="A16" s="20"/>
      <c r="B16" s="27" t="str">
        <f>+'[1]CÓMP. ALTERNATIVA2'!B60</f>
        <v>1A</v>
      </c>
      <c r="C16" s="24" t="str">
        <f>+'[1]CÓMP. ALTERNATIVA2'!C60</f>
        <v>INCLUÍDO PROVISIÓN Y TRANSPORTE</v>
      </c>
      <c r="D16" s="17" t="s">
        <v>10</v>
      </c>
      <c r="E16" s="16">
        <f>+'[1]CÓMP. ALTERNATIVA2'!P67</f>
        <v>241716.15</v>
      </c>
      <c r="F16" s="21"/>
      <c r="G16" s="14">
        <f>+ROUND(E16*F16,2)</f>
        <v>0</v>
      </c>
    </row>
    <row r="17" spans="1:7" ht="14.25" customHeight="1" x14ac:dyDescent="0.2">
      <c r="A17" s="20"/>
      <c r="B17" s="27" t="str">
        <f>+'[1]CÓMP. ALTERNATIVA2'!B69</f>
        <v>1B</v>
      </c>
      <c r="C17" s="24" t="str">
        <f>+'[1]CÓMP. ALTERNATIVA2'!C69</f>
        <v>SIN PROVISIÓN Y TRANSPORTE P/RECOMPACTACIÓN TERRAPLEN EXISTENTE</v>
      </c>
      <c r="D17" s="17" t="s">
        <v>10</v>
      </c>
      <c r="E17" s="16">
        <f>+'[1]CÓMP. ALTERNATIVA2'!P73</f>
        <v>128520</v>
      </c>
      <c r="F17" s="21"/>
      <c r="G17" s="14">
        <f>+ROUND(E17*F17,2)</f>
        <v>0</v>
      </c>
    </row>
    <row r="18" spans="1:7" ht="14.25" customHeight="1" x14ac:dyDescent="0.2">
      <c r="A18" s="20"/>
      <c r="B18" s="27">
        <f>+B15+1</f>
        <v>2</v>
      </c>
      <c r="C18" s="24" t="s">
        <v>18</v>
      </c>
      <c r="D18" s="17" t="s">
        <v>10</v>
      </c>
      <c r="E18" s="16">
        <f>+'[1]CÓMP. ALTERNATIVA2'!P101</f>
        <v>5779.93</v>
      </c>
      <c r="F18" s="21"/>
      <c r="G18" s="14">
        <f>+ROUND(E18*F18,2)</f>
        <v>0</v>
      </c>
    </row>
    <row r="19" spans="1:7" ht="14.25" customHeight="1" x14ac:dyDescent="0.2">
      <c r="A19" s="20"/>
      <c r="B19" s="27">
        <f>+B18+1</f>
        <v>3</v>
      </c>
      <c r="C19" s="24" t="s">
        <v>17</v>
      </c>
      <c r="D19" s="17" t="s">
        <v>10</v>
      </c>
      <c r="E19" s="16">
        <f>+'[1]CÓMP. ALTERNATIVA2'!P127</f>
        <v>15826.07</v>
      </c>
      <c r="F19" s="21"/>
      <c r="G19" s="14">
        <f>+ROUND(E19*F19,2)</f>
        <v>0</v>
      </c>
    </row>
    <row r="20" spans="1:7" ht="14.25" customHeight="1" x14ac:dyDescent="0.2">
      <c r="A20" s="20"/>
      <c r="B20" s="27">
        <f>+B19+1</f>
        <v>4</v>
      </c>
      <c r="C20" s="18" t="s">
        <v>16</v>
      </c>
      <c r="D20" s="17" t="s">
        <v>10</v>
      </c>
      <c r="E20" s="16">
        <f>+'[1]CÓMP. ALTERNATIVA2'!P146</f>
        <v>2474.85</v>
      </c>
      <c r="F20" s="21"/>
      <c r="G20" s="14">
        <f>+ROUND(E20*F20,2)</f>
        <v>0</v>
      </c>
    </row>
    <row r="21" spans="1:7" ht="14.25" customHeight="1" x14ac:dyDescent="0.2">
      <c r="A21" s="20"/>
      <c r="B21" s="27">
        <f>+B20+1</f>
        <v>5</v>
      </c>
      <c r="C21" s="24" t="s">
        <v>15</v>
      </c>
      <c r="D21" s="17" t="s">
        <v>10</v>
      </c>
      <c r="E21" s="16">
        <f>+'[1]CÓMP. ALTERNATIVA2'!P166</f>
        <v>1479.65</v>
      </c>
      <c r="F21" s="21"/>
      <c r="G21" s="14">
        <f>+ROUND(E21*F21,2)</f>
        <v>0</v>
      </c>
    </row>
    <row r="22" spans="1:7" ht="14.25" customHeight="1" x14ac:dyDescent="0.2">
      <c r="A22" s="20"/>
      <c r="B22" s="27">
        <f>+B21+1</f>
        <v>6</v>
      </c>
      <c r="C22" s="24" t="s">
        <v>14</v>
      </c>
      <c r="D22" s="17" t="s">
        <v>10</v>
      </c>
      <c r="E22" s="16">
        <f>+'[1]CÓMP. ALTERNATIVA2'!P185</f>
        <v>2852.21</v>
      </c>
      <c r="F22" s="21"/>
      <c r="G22" s="14">
        <f>+ROUND(E22*F22,2)</f>
        <v>0</v>
      </c>
    </row>
    <row r="23" spans="1:7" ht="14.25" customHeight="1" x14ac:dyDescent="0.2">
      <c r="A23" s="20"/>
      <c r="B23" s="27">
        <f>+B22+1</f>
        <v>7</v>
      </c>
      <c r="C23" s="24" t="s">
        <v>13</v>
      </c>
      <c r="D23" s="17" t="s">
        <v>10</v>
      </c>
      <c r="E23" s="16">
        <f>+'[1]CÓMP. ALTERNATIVA2'!P202</f>
        <v>314.47000000000003</v>
      </c>
      <c r="F23" s="21"/>
      <c r="G23" s="14">
        <f>+ROUND(E23*F23,2)</f>
        <v>0</v>
      </c>
    </row>
    <row r="24" spans="1:7" ht="14.25" customHeight="1" x14ac:dyDescent="0.2">
      <c r="A24" s="20"/>
      <c r="B24" s="27">
        <f>+B23+1</f>
        <v>8</v>
      </c>
      <c r="C24" s="18" t="s">
        <v>12</v>
      </c>
      <c r="D24" s="17" t="s">
        <v>11</v>
      </c>
      <c r="E24" s="16">
        <f>+'[1]CÓMP. ALTERNATIVA2'!P221</f>
        <v>80.05</v>
      </c>
      <c r="F24" s="21"/>
      <c r="G24" s="14">
        <f>+ROUND(E24*F24,2)</f>
        <v>0</v>
      </c>
    </row>
    <row r="25" spans="1:7" ht="14.25" customHeight="1" x14ac:dyDescent="0.2">
      <c r="A25" s="20"/>
      <c r="B25" s="27">
        <f>+B24+1</f>
        <v>9</v>
      </c>
      <c r="C25" s="18" t="str">
        <f>+'[2]Computo Metrico'!C195</f>
        <v>CORDON PROTECTOR DE BORDE DE PAVIMENTO(0,15m x 0,30m)</v>
      </c>
      <c r="D25" s="17" t="s">
        <v>8</v>
      </c>
      <c r="E25" s="16">
        <f>+'[1]CÓMP. ALTERNATIVA2'!P226</f>
        <v>2905</v>
      </c>
      <c r="F25" s="21"/>
      <c r="G25" s="14">
        <f>+ROUND(E25*F25,2)</f>
        <v>0</v>
      </c>
    </row>
    <row r="26" spans="1:7" ht="14.25" customHeight="1" x14ac:dyDescent="0.2">
      <c r="A26" s="20"/>
      <c r="B26" s="27">
        <f>+B25+1</f>
        <v>10</v>
      </c>
      <c r="C26" s="24" t="str">
        <f>+'[1]CÓMP. ALTERNATIVA2'!C228</f>
        <v>SUB BASE SUELO CAL al 4% en 15cm de espesor</v>
      </c>
      <c r="D26" s="17" t="s">
        <v>10</v>
      </c>
      <c r="E26" s="16">
        <f>+'[1]CÓMP. ALTERNATIVA2'!P241</f>
        <v>49423.360000000001</v>
      </c>
      <c r="F26" s="21"/>
      <c r="G26" s="14">
        <f>+ROUND(E26*F26,2)</f>
        <v>0</v>
      </c>
    </row>
    <row r="27" spans="1:7" ht="14.25" customHeight="1" x14ac:dyDescent="0.2">
      <c r="A27" s="20"/>
      <c r="B27" s="27">
        <f>+B26+1</f>
        <v>11</v>
      </c>
      <c r="C27" s="18" t="str">
        <f>+'[1]CÓMP. ALTERNATIVA2'!C243</f>
        <v>BASE ESTABILIZADA GRANULAR en 15cm de espesor</v>
      </c>
      <c r="D27" s="17" t="s">
        <v>10</v>
      </c>
      <c r="E27" s="16">
        <f>+'[1]CÓMP. ALTERNATIVA2'!P251</f>
        <v>45119.12</v>
      </c>
      <c r="F27" s="21"/>
      <c r="G27" s="14">
        <f>+ROUND(E27*F27,2)</f>
        <v>0</v>
      </c>
    </row>
    <row r="28" spans="1:7" ht="14.25" customHeight="1" x14ac:dyDescent="0.2">
      <c r="A28" s="20"/>
      <c r="B28" s="27">
        <f>+B27+1</f>
        <v>12</v>
      </c>
      <c r="C28" s="26" t="str">
        <f>+'[1]CÓMP. ALTERNATIVA2'!C254</f>
        <v>CARPETA DE CONCRETO ASFÁLTICO en 8cm de espesor</v>
      </c>
      <c r="D28" s="25" t="s">
        <v>9</v>
      </c>
      <c r="E28" s="16">
        <f>+'[1]CÓMP. ALTERNATIVA2'!P262</f>
        <v>288576.71999999997</v>
      </c>
      <c r="F28" s="21"/>
      <c r="G28" s="14">
        <f>+ROUND(E28*F28,2)</f>
        <v>0</v>
      </c>
    </row>
    <row r="29" spans="1:7" ht="14.25" customHeight="1" x14ac:dyDescent="0.2">
      <c r="A29" s="20"/>
      <c r="B29" s="27">
        <f>+B28+1</f>
        <v>13</v>
      </c>
      <c r="C29" s="28" t="str">
        <f>+'[2]Computo Metrico'!C228</f>
        <v>RIEGO DE LIGA</v>
      </c>
      <c r="D29" s="25" t="s">
        <v>9</v>
      </c>
      <c r="E29" s="16">
        <f>+'[1]CÓMP. ALTERNATIVA2'!P267</f>
        <v>300794.13</v>
      </c>
      <c r="F29" s="21"/>
      <c r="G29" s="14">
        <f>+ROUND(E29*F29,2)</f>
        <v>0</v>
      </c>
    </row>
    <row r="30" spans="1:7" ht="14.25" customHeight="1" x14ac:dyDescent="0.2">
      <c r="A30" s="20"/>
      <c r="B30" s="27">
        <f>+B29+1</f>
        <v>14</v>
      </c>
      <c r="C30" s="26" t="str">
        <f>+'[2]Computo Metrico'!C234</f>
        <v>RIEGO DE IMPRIMACIÓN</v>
      </c>
      <c r="D30" s="25" t="s">
        <v>9</v>
      </c>
      <c r="E30" s="16">
        <f>+'[1]CÓMP. ALTERNATIVA2'!P272</f>
        <v>300794.13</v>
      </c>
      <c r="F30" s="21"/>
      <c r="G30" s="14">
        <f>+ROUND(E30*F30,2)</f>
        <v>0</v>
      </c>
    </row>
    <row r="31" spans="1:7" ht="14.25" customHeight="1" x14ac:dyDescent="0.2">
      <c r="A31" s="20"/>
      <c r="B31" s="27">
        <f>+B30+1</f>
        <v>15</v>
      </c>
      <c r="C31" s="26" t="str">
        <f>+'[1]CÓMP. ALTERNATIVA2'!C275</f>
        <v>CALZADA DE HORMIGÓN</v>
      </c>
      <c r="D31" s="25"/>
      <c r="E31" s="16"/>
      <c r="F31" s="21"/>
      <c r="G31" s="14"/>
    </row>
    <row r="32" spans="1:7" ht="14.25" customHeight="1" x14ac:dyDescent="0.2">
      <c r="A32" s="20"/>
      <c r="B32" s="27" t="str">
        <f>+'[1]CÓMP. ALTERNATIVA2'!B276</f>
        <v>A</v>
      </c>
      <c r="C32" s="26" t="str">
        <f>+'[1]CÓMP. ALTERNATIVA2'!C276</f>
        <v>Con Cordón Integral en 0,18 m de espesor</v>
      </c>
      <c r="D32" s="25" t="str">
        <f>+'[1]CÓMP. ALTERNATIVA2'!N278</f>
        <v>m2</v>
      </c>
      <c r="E32" s="16">
        <f>+'[1]CÓMP. ALTERNATIVA2'!P278</f>
        <v>3960</v>
      </c>
      <c r="F32" s="21"/>
      <c r="G32" s="14">
        <f>+ROUND(E32*F32,2)</f>
        <v>0</v>
      </c>
    </row>
    <row r="33" spans="1:7" ht="14.25" customHeight="1" x14ac:dyDescent="0.2">
      <c r="A33" s="20"/>
      <c r="B33" s="27" t="str">
        <f>+'[1]CÓMP. ALTERNATIVA2'!B280</f>
        <v>B</v>
      </c>
      <c r="C33" s="26" t="str">
        <f>+'[1]CÓMP. ALTERNATIVA2'!C280</f>
        <v>En 0,18 m de espesor</v>
      </c>
      <c r="D33" s="25" t="str">
        <f>+'[1]CÓMP. ALTERNATIVA2'!N283</f>
        <v>m2</v>
      </c>
      <c r="E33" s="16">
        <f>+'[1]CÓMP. ALTERNATIVA2'!P283</f>
        <v>10069</v>
      </c>
      <c r="F33" s="21"/>
      <c r="G33" s="14">
        <f>+ROUND(E33*F33,2)</f>
        <v>0</v>
      </c>
    </row>
    <row r="34" spans="1:7" ht="14.25" customHeight="1" x14ac:dyDescent="0.2">
      <c r="A34" s="20"/>
      <c r="B34" s="19">
        <v>16</v>
      </c>
      <c r="C34" s="18" t="str">
        <f>+'[2]Computo Metrico'!C240</f>
        <v>CONSTRUCCIÓN DE ALAMBRADOS</v>
      </c>
      <c r="D34" s="25" t="s">
        <v>8</v>
      </c>
      <c r="E34" s="16">
        <f>+'[1]CÓMP. ALTERNATIVA2'!P288</f>
        <v>5000</v>
      </c>
      <c r="F34" s="23"/>
      <c r="G34" s="14">
        <f>+ROUND(E34*F34,2)</f>
        <v>0</v>
      </c>
    </row>
    <row r="35" spans="1:7" ht="14.25" customHeight="1" x14ac:dyDescent="0.2">
      <c r="A35" s="20"/>
      <c r="B35" s="19">
        <f>+B34+1</f>
        <v>17</v>
      </c>
      <c r="C35" s="18" t="str">
        <f>+'[2]Computo Metrico'!C244</f>
        <v>RETIRO DE ALAMBRADOS</v>
      </c>
      <c r="D35" s="17" t="s">
        <v>8</v>
      </c>
      <c r="E35" s="16">
        <f>+'[1]CÓMP. ALTERNATIVA2'!P293</f>
        <v>5000</v>
      </c>
      <c r="F35" s="23"/>
      <c r="G35" s="14">
        <f>+ROUND(E35*F35,2)</f>
        <v>0</v>
      </c>
    </row>
    <row r="36" spans="1:7" ht="14.25" customHeight="1" x14ac:dyDescent="0.2">
      <c r="A36" s="20"/>
      <c r="B36" s="19">
        <f>+B35+1</f>
        <v>18</v>
      </c>
      <c r="C36" s="24" t="str">
        <f>+'[2]Computo Metrico'!C248</f>
        <v>TRANQUERAS COLOCADAS</v>
      </c>
      <c r="D36" s="17" t="s">
        <v>7</v>
      </c>
      <c r="E36" s="16">
        <f>+'[1]CÓMP. ALTERNATIVA2'!P299</f>
        <v>5</v>
      </c>
      <c r="F36" s="23"/>
      <c r="G36" s="14">
        <f>+ROUND(E36*F36,2)</f>
        <v>0</v>
      </c>
    </row>
    <row r="37" spans="1:7" ht="14.25" customHeight="1" x14ac:dyDescent="0.2">
      <c r="A37" s="20"/>
      <c r="B37" s="19">
        <f>+B36+1</f>
        <v>19</v>
      </c>
      <c r="C37" s="18" t="str">
        <f>+'[2]Computo Metrico'!C254</f>
        <v>SEÑALIZACIÓN HORIZONTAL</v>
      </c>
      <c r="D37" s="17"/>
      <c r="E37" s="22"/>
      <c r="F37" s="21"/>
      <c r="G37" s="14"/>
    </row>
    <row r="38" spans="1:7" ht="14.25" customHeight="1" x14ac:dyDescent="0.2">
      <c r="A38" s="20"/>
      <c r="B38" s="19"/>
      <c r="C38" s="18" t="str">
        <f>+'[2]Computo Metrico'!C255</f>
        <v>POR PULVERIZACIÓN (Pintura termoplástica)</v>
      </c>
      <c r="D38" s="17" t="s">
        <v>9</v>
      </c>
      <c r="E38" s="16">
        <f>+'[1]CÓMP. ALTERNATIVA2'!P310</f>
        <v>9264.69</v>
      </c>
      <c r="F38" s="21"/>
      <c r="G38" s="14">
        <f>+ROUND(E38*F38,2)</f>
        <v>0</v>
      </c>
    </row>
    <row r="39" spans="1:7" ht="14.25" customHeight="1" x14ac:dyDescent="0.2">
      <c r="A39" s="20"/>
      <c r="B39" s="19">
        <v>20</v>
      </c>
      <c r="C39" s="18" t="str">
        <f>+'[2]Computo Metrico'!C261</f>
        <v>SEÑALIZACION VERTICAL</v>
      </c>
      <c r="D39" s="17" t="s">
        <v>9</v>
      </c>
      <c r="E39" s="16">
        <f>+'[1]CÓMP. ALTERNATIVA2'!P317</f>
        <v>30.09</v>
      </c>
      <c r="F39" s="21"/>
      <c r="G39" s="14">
        <f>+ROUND(E39*F39,2)</f>
        <v>0</v>
      </c>
    </row>
    <row r="40" spans="1:7" ht="14.25" customHeight="1" x14ac:dyDescent="0.2">
      <c r="A40" s="20"/>
      <c r="B40" s="19">
        <v>21</v>
      </c>
      <c r="C40" s="18" t="str">
        <f>+'[2]Computo Metrico'!C267</f>
        <v>BARANDAS METÁLICAS</v>
      </c>
      <c r="D40" s="17" t="s">
        <v>8</v>
      </c>
      <c r="E40" s="16">
        <f>+'[1]CÓMP. ALTERNATIVA2'!P322</f>
        <v>207</v>
      </c>
      <c r="F40" s="21"/>
      <c r="G40" s="14">
        <f>+ROUND(E40*F40,2)</f>
        <v>0</v>
      </c>
    </row>
    <row r="41" spans="1:7" ht="14.25" customHeight="1" x14ac:dyDescent="0.2">
      <c r="A41" s="20"/>
      <c r="B41" s="19">
        <v>22</v>
      </c>
      <c r="C41" s="18" t="str">
        <f>+'[2]Computo Metrico'!C273</f>
        <v xml:space="preserve">DEMOLICIÓN </v>
      </c>
      <c r="D41" s="17"/>
      <c r="E41" s="16"/>
      <c r="F41" s="21"/>
      <c r="G41" s="14"/>
    </row>
    <row r="42" spans="1:7" ht="14.25" customHeight="1" x14ac:dyDescent="0.2">
      <c r="A42" s="20"/>
      <c r="B42" s="19"/>
      <c r="C42" s="18" t="str">
        <f>+'[2]Computo Metrico'!C274</f>
        <v>DE OBRAS VARIAS</v>
      </c>
      <c r="D42" s="17" t="s">
        <v>7</v>
      </c>
      <c r="E42" s="16">
        <f>+'[1]CÓMP. ALTERNATIVA2'!P328</f>
        <v>77</v>
      </c>
      <c r="F42" s="21"/>
      <c r="G42" s="14">
        <f>+ROUND(E42*F42,2)</f>
        <v>0</v>
      </c>
    </row>
    <row r="43" spans="1:7" ht="14.25" customHeight="1" x14ac:dyDescent="0.2">
      <c r="A43" s="20"/>
      <c r="B43" s="19">
        <v>23</v>
      </c>
      <c r="C43" s="18" t="s">
        <v>6</v>
      </c>
      <c r="D43" s="17"/>
      <c r="E43" s="16"/>
      <c r="F43" s="21"/>
      <c r="G43" s="14"/>
    </row>
    <row r="44" spans="1:7" ht="14.25" customHeight="1" x14ac:dyDescent="0.2">
      <c r="A44" s="20"/>
      <c r="B44" s="19" t="str">
        <f>+'[2]Computo Metrico'!B281</f>
        <v>A</v>
      </c>
      <c r="C44" s="18" t="str">
        <f>+'[2]Computo Metrico'!C281</f>
        <v>Cuota Mensual</v>
      </c>
      <c r="D44" s="17" t="s">
        <v>3</v>
      </c>
      <c r="E44" s="16">
        <f>+'[1]CÓMP. ALTERNATIVA2'!P333</f>
        <v>24</v>
      </c>
      <c r="F44" s="21"/>
      <c r="G44" s="14">
        <f>+ROUND(E44*F44,2)</f>
        <v>0</v>
      </c>
    </row>
    <row r="45" spans="1:7" ht="14.25" customHeight="1" x14ac:dyDescent="0.2">
      <c r="A45" s="20"/>
      <c r="B45" s="19" t="str">
        <f>+'[2]Computo Metrico'!B282</f>
        <v>B</v>
      </c>
      <c r="C45" s="18" t="str">
        <f>+'[2]Computo Metrico'!C282</f>
        <v>Adicional</v>
      </c>
      <c r="D45" s="17" t="s">
        <v>5</v>
      </c>
      <c r="E45" s="16">
        <f>+'[1]CÓMP. ALTERNATIVA2'!P334</f>
        <v>120000</v>
      </c>
      <c r="F45" s="21"/>
      <c r="G45" s="14">
        <f>+ROUND(E45*F45,2)</f>
        <v>0</v>
      </c>
    </row>
    <row r="46" spans="1:7" ht="14.25" customHeight="1" x14ac:dyDescent="0.2">
      <c r="A46" s="20"/>
      <c r="B46" s="19">
        <v>24</v>
      </c>
      <c r="C46" s="18" t="s">
        <v>4</v>
      </c>
      <c r="D46" s="17" t="s">
        <v>3</v>
      </c>
      <c r="E46" s="16">
        <f>+'[1]CÓMP. ALTERNATIVA2'!P339</f>
        <v>12</v>
      </c>
      <c r="F46" s="21"/>
      <c r="G46" s="14">
        <f>+ROUND(E46*F46,2)</f>
        <v>0</v>
      </c>
    </row>
    <row r="47" spans="1:7" ht="14.25" customHeight="1" x14ac:dyDescent="0.2">
      <c r="A47" s="20"/>
      <c r="B47" s="19">
        <v>25</v>
      </c>
      <c r="C47" s="18" t="str">
        <f>+'[2]Computo Metrico'!C299</f>
        <v>MEDIDA DE MITIGACIÓN DE IMPACTO AMBIENTAL</v>
      </c>
      <c r="D47" s="17" t="s">
        <v>1</v>
      </c>
      <c r="E47" s="16">
        <f>+'[1]CÓMP. ALTERNATIVA2'!P343</f>
        <v>1</v>
      </c>
      <c r="F47" s="21"/>
      <c r="G47" s="14">
        <f>+ROUND(E47*F47,2)</f>
        <v>0</v>
      </c>
    </row>
    <row r="48" spans="1:7" ht="14.25" customHeight="1" x14ac:dyDescent="0.2">
      <c r="A48" s="20"/>
      <c r="B48" s="19">
        <v>26</v>
      </c>
      <c r="C48" s="18" t="s">
        <v>2</v>
      </c>
      <c r="D48" s="17" t="s">
        <v>1</v>
      </c>
      <c r="E48" s="16">
        <f>+'[1]CÓMP. ALTERNATIVA2'!P347</f>
        <v>1</v>
      </c>
      <c r="F48" s="15"/>
      <c r="G48" s="14">
        <f>+ROUND(E48*F48,2)</f>
        <v>0</v>
      </c>
    </row>
    <row r="49" spans="1:7" ht="14.25" customHeight="1" thickBot="1" x14ac:dyDescent="0.25">
      <c r="A49" s="13"/>
      <c r="B49" s="12"/>
      <c r="C49" s="11"/>
      <c r="D49" s="10"/>
      <c r="E49" s="10"/>
      <c r="F49" s="10"/>
      <c r="G49" s="9"/>
    </row>
    <row r="50" spans="1:7" ht="14.25" customHeight="1" thickBot="1" x14ac:dyDescent="0.3">
      <c r="A50" s="8"/>
      <c r="B50" s="7"/>
      <c r="C50" s="6"/>
      <c r="D50" s="6"/>
      <c r="E50" s="6"/>
      <c r="F50" s="3" t="s">
        <v>0</v>
      </c>
      <c r="G50" s="2">
        <f>ROUND(SUM(G13:G48),2)</f>
        <v>0</v>
      </c>
    </row>
    <row r="51" spans="1:7" x14ac:dyDescent="0.2">
      <c r="F51" s="5"/>
      <c r="G51" s="4"/>
    </row>
    <row r="54" spans="1:7" x14ac:dyDescent="0.2">
      <c r="G54" s="1"/>
    </row>
    <row r="55" spans="1:7" x14ac:dyDescent="0.2">
      <c r="G55" s="1"/>
    </row>
    <row r="56" spans="1:7" x14ac:dyDescent="0.2">
      <c r="G56" s="1"/>
    </row>
  </sheetData>
  <mergeCells count="6">
    <mergeCell ref="B9:G9"/>
    <mergeCell ref="C11:C12"/>
    <mergeCell ref="D11:D12"/>
    <mergeCell ref="E11:E12"/>
    <mergeCell ref="F11:F12"/>
    <mergeCell ref="G11:G12"/>
  </mergeCells>
  <pageMargins left="1.1023622047244095" right="0.11811023622047245" top="0.74803149606299213" bottom="0.74803149606299213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PROPUESTA</vt:lpstr>
      <vt:lpstr>'FORMULARIO PROPUESTA'!Área_de_impresión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ING.SASOWSKI</dc:creator>
  <cp:lastModifiedBy>ING.SASOWSKI</cp:lastModifiedBy>
  <dcterms:created xsi:type="dcterms:W3CDTF">2017-04-20T12:45:39Z</dcterms:created>
  <dcterms:modified xsi:type="dcterms:W3CDTF">2017-04-20T12:53:50Z</dcterms:modified>
</cp:coreProperties>
</file>